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hD\Combustion vessel\Spray tests\Threshold analysis\65500\"/>
    </mc:Choice>
  </mc:AlternateContent>
  <bookViews>
    <workbookView xWindow="120" yWindow="165" windowWidth="15315" windowHeight="6855" tabRatio="926"/>
  </bookViews>
  <sheets>
    <sheet name="B0_25C" sheetId="2" r:id="rId1"/>
    <sheet name="HVO_25C" sheetId="3" r:id="rId2"/>
    <sheet name="PME_25C" sheetId="6" r:id="rId3"/>
    <sheet name="SME_25C" sheetId="7" r:id="rId4"/>
    <sheet name="UCOME_25C" sheetId="1" r:id="rId5"/>
    <sheet name="25C Penetration" sheetId="15" r:id="rId6"/>
    <sheet name="25C Angle" sheetId="17" r:id="rId7"/>
    <sheet name="settings" sheetId="8" r:id="rId8"/>
    <sheet name="B0_100C" sheetId="9" r:id="rId9"/>
    <sheet name="HVO_100C" sheetId="10" r:id="rId10"/>
    <sheet name="PME_100C" sheetId="11" r:id="rId11"/>
    <sheet name="SME_100C" sheetId="12" r:id="rId12"/>
    <sheet name="UCOME_100C" sheetId="13" r:id="rId13"/>
    <sheet name="100C Penetration" sheetId="16" r:id="rId14"/>
    <sheet name="100C Angle" sheetId="18" r:id="rId15"/>
    <sheet name="settings (2)" sheetId="14" r:id="rId16"/>
  </sheets>
  <calcPr calcId="152511"/>
</workbook>
</file>

<file path=xl/calcChain.xml><?xml version="1.0" encoding="utf-8"?>
<calcChain xmlns="http://schemas.openxmlformats.org/spreadsheetml/2006/main">
  <c r="K4" i="10" l="1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3" i="10"/>
  <c r="Q44" i="1" l="1"/>
  <c r="Z3" i="13"/>
  <c r="Z4" i="13"/>
  <c r="Z5" i="13"/>
  <c r="Z6" i="13"/>
  <c r="Z7" i="13"/>
  <c r="Z8" i="13"/>
  <c r="Z9" i="13"/>
  <c r="Z10" i="13"/>
  <c r="Z11" i="13"/>
  <c r="Z12" i="13"/>
  <c r="Z13" i="13"/>
  <c r="Z14" i="13"/>
  <c r="Z15" i="13"/>
  <c r="Z16" i="13"/>
  <c r="Z17" i="13"/>
  <c r="Z18" i="13"/>
  <c r="Z19" i="13"/>
  <c r="Z20" i="13"/>
  <c r="Z21" i="13"/>
  <c r="Z22" i="13"/>
  <c r="Z23" i="13"/>
  <c r="Z24" i="13"/>
  <c r="Z25" i="13"/>
  <c r="Z26" i="13"/>
  <c r="Z27" i="13"/>
  <c r="Z28" i="13"/>
  <c r="Z29" i="13"/>
  <c r="Z30" i="13"/>
  <c r="Z31" i="13"/>
  <c r="Z32" i="13"/>
  <c r="Z33" i="13"/>
  <c r="Z34" i="13"/>
  <c r="Z35" i="13"/>
  <c r="Z36" i="13"/>
  <c r="Z37" i="13"/>
  <c r="Z38" i="13"/>
  <c r="Z39" i="13"/>
  <c r="Z40" i="13"/>
  <c r="Z41" i="13"/>
  <c r="Z42" i="13"/>
  <c r="Z43" i="13"/>
  <c r="Z44" i="13"/>
  <c r="Z45" i="13"/>
  <c r="Z46" i="13"/>
  <c r="Z47" i="13"/>
  <c r="Z48" i="13"/>
  <c r="Z49" i="13"/>
  <c r="Z50" i="13"/>
  <c r="Z51" i="13"/>
  <c r="Z52" i="13"/>
  <c r="Z53" i="13"/>
  <c r="Z54" i="13"/>
  <c r="Z55" i="13"/>
  <c r="Z56" i="13"/>
  <c r="Z57" i="13"/>
  <c r="Z58" i="13"/>
  <c r="Z59" i="13"/>
  <c r="Z60" i="13"/>
  <c r="Z61" i="13"/>
  <c r="Z62" i="13"/>
  <c r="Z63" i="13"/>
  <c r="Z64" i="13"/>
  <c r="Z65" i="13"/>
  <c r="Z66" i="13"/>
  <c r="Z67" i="13"/>
  <c r="Z68" i="13"/>
  <c r="Z69" i="13"/>
  <c r="Z70" i="13"/>
  <c r="Z71" i="13"/>
  <c r="Z72" i="13"/>
  <c r="Z73" i="13"/>
  <c r="Z74" i="13"/>
  <c r="Z75" i="13"/>
  <c r="Z76" i="13"/>
  <c r="Z77" i="13"/>
  <c r="Z78" i="13"/>
  <c r="Z79" i="13"/>
  <c r="Z80" i="13"/>
  <c r="AB44" i="13" l="1"/>
  <c r="AJ4" i="6" l="1"/>
  <c r="AJ5" i="6"/>
  <c r="AJ6" i="6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J38" i="6"/>
  <c r="AJ39" i="6"/>
  <c r="AJ40" i="6"/>
  <c r="AJ41" i="6"/>
  <c r="AJ42" i="6"/>
  <c r="AJ43" i="6"/>
  <c r="AJ44" i="6"/>
  <c r="AJ45" i="6"/>
  <c r="AJ46" i="6"/>
  <c r="AJ47" i="6"/>
  <c r="AJ48" i="6"/>
  <c r="AJ49" i="6"/>
  <c r="AJ50" i="6"/>
  <c r="AJ51" i="6"/>
  <c r="AJ52" i="6"/>
  <c r="AJ53" i="6"/>
  <c r="AJ54" i="6"/>
  <c r="AJ55" i="6"/>
  <c r="AJ56" i="6"/>
  <c r="AJ57" i="6"/>
  <c r="AJ58" i="6"/>
  <c r="AJ59" i="6"/>
  <c r="AJ60" i="6"/>
  <c r="AJ61" i="6"/>
  <c r="AJ62" i="6"/>
  <c r="AJ63" i="6"/>
  <c r="AJ64" i="6"/>
  <c r="AJ65" i="6"/>
  <c r="AJ66" i="6"/>
  <c r="AJ67" i="6"/>
  <c r="AJ68" i="6"/>
  <c r="AJ69" i="6"/>
  <c r="AJ70" i="6"/>
  <c r="AJ71" i="6"/>
  <c r="AJ72" i="6"/>
  <c r="AJ73" i="6"/>
  <c r="AJ74" i="6"/>
  <c r="AJ75" i="6"/>
  <c r="AJ76" i="6"/>
  <c r="AJ77" i="6"/>
  <c r="AJ78" i="6"/>
  <c r="AJ79" i="6"/>
  <c r="AJ80" i="6"/>
  <c r="AJ81" i="6"/>
  <c r="AJ82" i="6"/>
  <c r="AJ83" i="6"/>
  <c r="AJ84" i="6"/>
  <c r="AJ85" i="6"/>
  <c r="AJ86" i="6"/>
  <c r="AJ87" i="6"/>
  <c r="AJ88" i="6"/>
  <c r="AJ89" i="6"/>
  <c r="AJ90" i="6"/>
  <c r="AJ91" i="6"/>
  <c r="AJ92" i="6"/>
  <c r="AJ93" i="6"/>
  <c r="AJ94" i="6"/>
  <c r="AJ95" i="6"/>
  <c r="AJ96" i="6"/>
  <c r="AJ97" i="6"/>
  <c r="AJ98" i="6"/>
  <c r="AJ99" i="6"/>
  <c r="AJ100" i="6"/>
  <c r="AJ101" i="6"/>
  <c r="AJ102" i="6"/>
  <c r="AJ103" i="6"/>
  <c r="AJ104" i="6"/>
  <c r="AJ105" i="6"/>
  <c r="AJ106" i="6"/>
  <c r="AJ3" i="6"/>
  <c r="Q3" i="6" l="1"/>
  <c r="R3" i="6"/>
  <c r="N86" i="13"/>
  <c r="N87" i="13"/>
  <c r="N88" i="13"/>
  <c r="N89" i="13"/>
  <c r="N90" i="13"/>
  <c r="N91" i="13"/>
  <c r="N92" i="13"/>
  <c r="N93" i="13"/>
  <c r="N94" i="13"/>
  <c r="N95" i="13"/>
  <c r="N96" i="13"/>
  <c r="N97" i="13"/>
  <c r="N98" i="13"/>
  <c r="N99" i="13"/>
  <c r="N100" i="13"/>
  <c r="N101" i="13"/>
  <c r="N102" i="13"/>
  <c r="N103" i="13"/>
  <c r="N104" i="13"/>
  <c r="N105" i="13"/>
  <c r="N106" i="13"/>
  <c r="N107" i="13"/>
  <c r="N108" i="13"/>
  <c r="N109" i="13"/>
  <c r="N110" i="13"/>
  <c r="N111" i="13"/>
  <c r="N112" i="13"/>
  <c r="N113" i="13"/>
  <c r="N114" i="13"/>
  <c r="N115" i="13"/>
  <c r="N116" i="13"/>
  <c r="N117" i="13"/>
  <c r="N118" i="13"/>
  <c r="N119" i="13"/>
  <c r="N120" i="13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N92" i="11"/>
  <c r="N93" i="11"/>
  <c r="N94" i="11"/>
  <c r="N95" i="11"/>
  <c r="N96" i="11"/>
  <c r="N97" i="11"/>
  <c r="N98" i="11"/>
  <c r="N99" i="11"/>
  <c r="N100" i="11"/>
  <c r="N101" i="11"/>
  <c r="N102" i="11"/>
  <c r="N103" i="11"/>
  <c r="N104" i="11"/>
  <c r="N105" i="11"/>
  <c r="N106" i="11"/>
  <c r="N107" i="11"/>
  <c r="N108" i="11"/>
  <c r="N109" i="11"/>
  <c r="N110" i="11"/>
  <c r="N111" i="11"/>
  <c r="N112" i="11"/>
  <c r="N113" i="11"/>
  <c r="N114" i="11"/>
  <c r="N115" i="11"/>
  <c r="N116" i="11"/>
  <c r="N117" i="11"/>
  <c r="N118" i="11"/>
  <c r="N119" i="11"/>
  <c r="N120" i="11"/>
  <c r="N121" i="11"/>
  <c r="N122" i="11"/>
  <c r="N123" i="11"/>
  <c r="N124" i="11"/>
  <c r="N125" i="11"/>
  <c r="N126" i="11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Z3" i="11" l="1"/>
  <c r="Z4" i="11"/>
  <c r="Z5" i="11"/>
  <c r="Z6" i="11"/>
  <c r="Z7" i="11"/>
  <c r="Z8" i="11"/>
  <c r="Z9" i="11"/>
  <c r="Z10" i="11"/>
  <c r="Z11" i="11"/>
  <c r="Z12" i="11"/>
  <c r="Z13" i="11"/>
  <c r="Z14" i="11"/>
  <c r="Z15" i="11"/>
  <c r="Z16" i="11"/>
  <c r="Z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37" i="11"/>
  <c r="Z38" i="11"/>
  <c r="Z39" i="11"/>
  <c r="Z40" i="11"/>
  <c r="Z41" i="11"/>
  <c r="Z42" i="11"/>
  <c r="Z43" i="11"/>
  <c r="Z44" i="11"/>
  <c r="Z45" i="11"/>
  <c r="Z46" i="11"/>
  <c r="Z47" i="11"/>
  <c r="Z48" i="11"/>
  <c r="Z49" i="11"/>
  <c r="Z50" i="11"/>
  <c r="Z51" i="11"/>
  <c r="Z52" i="11"/>
  <c r="Z53" i="11"/>
  <c r="Z54" i="11"/>
  <c r="Z55" i="11"/>
  <c r="Z56" i="11"/>
  <c r="Z57" i="11"/>
  <c r="Z58" i="11"/>
  <c r="Z59" i="11"/>
  <c r="Z60" i="11"/>
  <c r="Z61" i="11"/>
  <c r="Z62" i="11"/>
  <c r="Z63" i="11"/>
  <c r="Z64" i="11"/>
  <c r="Z65" i="11"/>
  <c r="Z66" i="11"/>
  <c r="Z67" i="11"/>
  <c r="Z68" i="11"/>
  <c r="Z69" i="11"/>
  <c r="Z70" i="11"/>
  <c r="Z71" i="11"/>
  <c r="Z72" i="11"/>
  <c r="Z73" i="11"/>
  <c r="Z74" i="11"/>
  <c r="Z75" i="11"/>
  <c r="Z76" i="11"/>
  <c r="Z77" i="11"/>
  <c r="Z78" i="11"/>
  <c r="Z79" i="11"/>
  <c r="Z80" i="11"/>
  <c r="Z81" i="11"/>
  <c r="Z82" i="11"/>
  <c r="Z122" i="11"/>
  <c r="Z123" i="11"/>
  <c r="Z124" i="11"/>
  <c r="Z125" i="11"/>
  <c r="Z126" i="11"/>
  <c r="M84" i="13"/>
  <c r="M3" i="3"/>
  <c r="N3" i="3"/>
  <c r="AA3" i="13"/>
  <c r="AA4" i="13"/>
  <c r="AA5" i="13"/>
  <c r="AA6" i="13"/>
  <c r="AA7" i="13"/>
  <c r="AA8" i="13"/>
  <c r="AA9" i="13"/>
  <c r="AA10" i="13"/>
  <c r="AA11" i="13"/>
  <c r="AA12" i="13"/>
  <c r="AA13" i="13"/>
  <c r="AA14" i="13"/>
  <c r="AA15" i="13"/>
  <c r="AA16" i="13"/>
  <c r="AA17" i="13"/>
  <c r="AA18" i="13"/>
  <c r="AA19" i="13"/>
  <c r="AA20" i="13"/>
  <c r="AA21" i="13"/>
  <c r="AA22" i="13"/>
  <c r="AA23" i="13"/>
  <c r="AA24" i="13"/>
  <c r="AA25" i="13"/>
  <c r="AA26" i="13"/>
  <c r="AA27" i="13"/>
  <c r="AA28" i="13"/>
  <c r="AA29" i="13"/>
  <c r="AA30" i="13"/>
  <c r="AA31" i="13"/>
  <c r="AA32" i="13"/>
  <c r="AA33" i="13"/>
  <c r="AA34" i="13"/>
  <c r="AA35" i="13"/>
  <c r="AA36" i="13"/>
  <c r="AA37" i="13"/>
  <c r="AA38" i="13"/>
  <c r="AA39" i="13"/>
  <c r="AA40" i="13"/>
  <c r="AA41" i="13"/>
  <c r="AA42" i="13"/>
  <c r="AA43" i="13"/>
  <c r="AA44" i="13"/>
  <c r="AA45" i="13"/>
  <c r="AA46" i="13"/>
  <c r="AA47" i="13"/>
  <c r="AA48" i="13"/>
  <c r="AA49" i="13"/>
  <c r="AA50" i="13"/>
  <c r="AA51" i="13"/>
  <c r="AA52" i="13"/>
  <c r="AA53" i="13"/>
  <c r="AA54" i="13"/>
  <c r="AA55" i="13"/>
  <c r="AA56" i="13"/>
  <c r="AA57" i="13"/>
  <c r="AA58" i="13"/>
  <c r="AA59" i="13"/>
  <c r="AA60" i="13"/>
  <c r="AA61" i="13"/>
  <c r="AA62" i="13"/>
  <c r="AA63" i="13"/>
  <c r="AA64" i="13"/>
  <c r="AA65" i="13"/>
  <c r="AA66" i="13"/>
  <c r="AA67" i="13"/>
  <c r="AA68" i="13"/>
  <c r="AA69" i="13"/>
  <c r="AA70" i="13"/>
  <c r="AA71" i="13"/>
  <c r="AA72" i="13"/>
  <c r="AA73" i="13"/>
  <c r="AA74" i="13"/>
  <c r="AA75" i="13"/>
  <c r="AA76" i="13"/>
  <c r="AA77" i="13"/>
  <c r="AA78" i="13"/>
  <c r="AA79" i="13"/>
  <c r="AA80" i="13"/>
  <c r="Y3" i="12"/>
  <c r="Y4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23" i="12"/>
  <c r="Y24" i="12"/>
  <c r="Y25" i="12"/>
  <c r="Y26" i="12"/>
  <c r="Y27" i="12"/>
  <c r="Y28" i="12"/>
  <c r="Y29" i="12"/>
  <c r="Y30" i="12"/>
  <c r="Y31" i="12"/>
  <c r="Y32" i="12"/>
  <c r="Y33" i="12"/>
  <c r="Y34" i="12"/>
  <c r="Y35" i="12"/>
  <c r="Y36" i="12"/>
  <c r="Y37" i="12"/>
  <c r="Y38" i="12"/>
  <c r="Y39" i="12"/>
  <c r="Y40" i="12"/>
  <c r="Y41" i="12"/>
  <c r="Y42" i="12"/>
  <c r="Y43" i="12"/>
  <c r="Y44" i="12"/>
  <c r="Y45" i="12"/>
  <c r="Y46" i="12"/>
  <c r="Y47" i="12"/>
  <c r="Y48" i="12"/>
  <c r="Y49" i="12"/>
  <c r="Y50" i="12"/>
  <c r="Y51" i="12"/>
  <c r="Y52" i="12"/>
  <c r="Y53" i="12"/>
  <c r="Y54" i="12"/>
  <c r="Y55" i="12"/>
  <c r="Y56" i="12"/>
  <c r="Y57" i="12"/>
  <c r="Y58" i="12"/>
  <c r="Y59" i="12"/>
  <c r="Y60" i="12"/>
  <c r="Y61" i="12"/>
  <c r="Y62" i="12"/>
  <c r="Y63" i="12"/>
  <c r="Y64" i="12"/>
  <c r="Y65" i="12"/>
  <c r="Y66" i="12"/>
  <c r="Y67" i="12"/>
  <c r="Y68" i="12"/>
  <c r="Y69" i="12"/>
  <c r="Y70" i="12"/>
  <c r="Y71" i="12"/>
  <c r="Y72" i="12"/>
  <c r="Y73" i="12"/>
  <c r="Y74" i="12"/>
  <c r="Y75" i="12"/>
  <c r="Y76" i="12"/>
  <c r="Y77" i="12"/>
  <c r="Y78" i="12"/>
  <c r="X3" i="12"/>
  <c r="X4" i="12"/>
  <c r="X5" i="12"/>
  <c r="X6" i="12"/>
  <c r="X7" i="12"/>
  <c r="X8" i="12"/>
  <c r="X9" i="12"/>
  <c r="X10" i="12"/>
  <c r="X11" i="12"/>
  <c r="X12" i="12"/>
  <c r="X13" i="12"/>
  <c r="X14" i="12"/>
  <c r="X15" i="12"/>
  <c r="X16" i="12"/>
  <c r="X17" i="12"/>
  <c r="X18" i="12"/>
  <c r="X19" i="12"/>
  <c r="X20" i="12"/>
  <c r="X21" i="12"/>
  <c r="X22" i="12"/>
  <c r="X23" i="12"/>
  <c r="X24" i="12"/>
  <c r="X25" i="12"/>
  <c r="X26" i="12"/>
  <c r="X27" i="12"/>
  <c r="X28" i="12"/>
  <c r="X29" i="12"/>
  <c r="X30" i="12"/>
  <c r="X31" i="12"/>
  <c r="X32" i="12"/>
  <c r="X33" i="12"/>
  <c r="X34" i="12"/>
  <c r="X35" i="12"/>
  <c r="X36" i="12"/>
  <c r="X37" i="12"/>
  <c r="X38" i="12"/>
  <c r="X39" i="12"/>
  <c r="X40" i="12"/>
  <c r="X41" i="12"/>
  <c r="X42" i="12"/>
  <c r="X43" i="12"/>
  <c r="X44" i="12"/>
  <c r="X45" i="12"/>
  <c r="X46" i="12"/>
  <c r="X47" i="12"/>
  <c r="X48" i="12"/>
  <c r="X49" i="12"/>
  <c r="X50" i="12"/>
  <c r="X51" i="12"/>
  <c r="X52" i="12"/>
  <c r="X53" i="12"/>
  <c r="X54" i="12"/>
  <c r="X55" i="12"/>
  <c r="X56" i="12"/>
  <c r="X57" i="12"/>
  <c r="X58" i="12"/>
  <c r="X59" i="12"/>
  <c r="X60" i="12"/>
  <c r="X61" i="12"/>
  <c r="X62" i="12"/>
  <c r="X63" i="12"/>
  <c r="X64" i="12"/>
  <c r="X65" i="12"/>
  <c r="X66" i="12"/>
  <c r="X67" i="12"/>
  <c r="X68" i="12"/>
  <c r="X69" i="12"/>
  <c r="X70" i="12"/>
  <c r="X71" i="12"/>
  <c r="X72" i="12"/>
  <c r="X73" i="12"/>
  <c r="X74" i="12"/>
  <c r="X75" i="12"/>
  <c r="X76" i="12"/>
  <c r="X77" i="12"/>
  <c r="X78" i="12"/>
  <c r="AA3" i="11"/>
  <c r="AA4" i="11"/>
  <c r="AA5" i="11"/>
  <c r="AA6" i="11"/>
  <c r="AA7" i="11"/>
  <c r="AA8" i="11"/>
  <c r="AA9" i="11"/>
  <c r="AA10" i="11"/>
  <c r="AA11" i="11"/>
  <c r="AA12" i="11"/>
  <c r="AA13" i="11"/>
  <c r="AA14" i="11"/>
  <c r="AA15" i="11"/>
  <c r="AA16" i="11"/>
  <c r="AA17" i="11"/>
  <c r="AA18" i="11"/>
  <c r="AA19" i="11"/>
  <c r="AA20" i="11"/>
  <c r="AA21" i="11"/>
  <c r="AA22" i="11"/>
  <c r="AA23" i="11"/>
  <c r="AA24" i="11"/>
  <c r="AA25" i="11"/>
  <c r="AA26" i="11"/>
  <c r="AA27" i="11"/>
  <c r="AA28" i="11"/>
  <c r="AA29" i="11"/>
  <c r="AA30" i="11"/>
  <c r="AA31" i="11"/>
  <c r="AA32" i="11"/>
  <c r="AA33" i="11"/>
  <c r="AA34" i="11"/>
  <c r="AA35" i="11"/>
  <c r="AA36" i="11"/>
  <c r="AA37" i="11"/>
  <c r="AA38" i="11"/>
  <c r="AA39" i="11"/>
  <c r="AA40" i="11"/>
  <c r="AA41" i="11"/>
  <c r="AA42" i="11"/>
  <c r="AA43" i="11"/>
  <c r="AA44" i="11"/>
  <c r="AA45" i="11"/>
  <c r="AA46" i="11"/>
  <c r="AA47" i="11"/>
  <c r="AA48" i="11"/>
  <c r="AA49" i="11"/>
  <c r="AA50" i="11"/>
  <c r="AA51" i="11"/>
  <c r="AA52" i="11"/>
  <c r="AA53" i="11"/>
  <c r="AA54" i="11"/>
  <c r="AA55" i="11"/>
  <c r="AA56" i="11"/>
  <c r="AA57" i="11"/>
  <c r="AA58" i="11"/>
  <c r="AA59" i="11"/>
  <c r="AA60" i="11"/>
  <c r="AA61" i="11"/>
  <c r="AA62" i="11"/>
  <c r="AA63" i="11"/>
  <c r="AA64" i="11"/>
  <c r="AA65" i="11"/>
  <c r="AA66" i="11"/>
  <c r="AA67" i="11"/>
  <c r="AA68" i="11"/>
  <c r="AA69" i="11"/>
  <c r="AA70" i="11"/>
  <c r="AA71" i="11"/>
  <c r="AA72" i="11"/>
  <c r="AA73" i="11"/>
  <c r="AA74" i="11"/>
  <c r="AA75" i="11"/>
  <c r="AA76" i="11"/>
  <c r="AA77" i="11"/>
  <c r="AA78" i="11"/>
  <c r="AA79" i="11"/>
  <c r="AA80" i="11"/>
  <c r="AA81" i="11"/>
  <c r="AA82" i="11"/>
  <c r="Y3" i="10"/>
  <c r="Y4" i="10"/>
  <c r="Y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Y51" i="10"/>
  <c r="Y52" i="10"/>
  <c r="Y53" i="10"/>
  <c r="Y54" i="10"/>
  <c r="Y55" i="10"/>
  <c r="Y56" i="10"/>
  <c r="Y57" i="10"/>
  <c r="Y58" i="10"/>
  <c r="Y59" i="10"/>
  <c r="Y60" i="10"/>
  <c r="Y61" i="10"/>
  <c r="Y62" i="10"/>
  <c r="Y63" i="10"/>
  <c r="Y64" i="10"/>
  <c r="Y65" i="10"/>
  <c r="Y66" i="10"/>
  <c r="Y67" i="10"/>
  <c r="Y68" i="10"/>
  <c r="Y69" i="10"/>
  <c r="Y70" i="10"/>
  <c r="Y71" i="10"/>
  <c r="Y72" i="10"/>
  <c r="Y73" i="10"/>
  <c r="Y74" i="10"/>
  <c r="Y75" i="10"/>
  <c r="Y76" i="10"/>
  <c r="Y77" i="10"/>
  <c r="Y78" i="10"/>
  <c r="Y79" i="10"/>
  <c r="Y80" i="10"/>
  <c r="Y81" i="10"/>
  <c r="Y82" i="10"/>
  <c r="Y83" i="10"/>
  <c r="Y84" i="10"/>
  <c r="Y85" i="10"/>
  <c r="X3" i="10"/>
  <c r="X4" i="10"/>
  <c r="X5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25" i="10"/>
  <c r="X26" i="10"/>
  <c r="X27" i="10"/>
  <c r="X28" i="10"/>
  <c r="X29" i="10"/>
  <c r="X30" i="10"/>
  <c r="X31" i="10"/>
  <c r="X32" i="10"/>
  <c r="X33" i="10"/>
  <c r="X34" i="10"/>
  <c r="X35" i="10"/>
  <c r="X36" i="10"/>
  <c r="X37" i="10"/>
  <c r="X38" i="10"/>
  <c r="X39" i="10"/>
  <c r="X40" i="10"/>
  <c r="X41" i="10"/>
  <c r="X42" i="10"/>
  <c r="X43" i="10"/>
  <c r="X44" i="10"/>
  <c r="X45" i="10"/>
  <c r="X46" i="10"/>
  <c r="X47" i="10"/>
  <c r="X48" i="10"/>
  <c r="X49" i="10"/>
  <c r="X50" i="10"/>
  <c r="X51" i="10"/>
  <c r="X52" i="10"/>
  <c r="X53" i="10"/>
  <c r="X54" i="10"/>
  <c r="X55" i="10"/>
  <c r="X56" i="10"/>
  <c r="X57" i="10"/>
  <c r="X58" i="10"/>
  <c r="X59" i="10"/>
  <c r="X60" i="10"/>
  <c r="X61" i="10"/>
  <c r="X62" i="10"/>
  <c r="X63" i="10"/>
  <c r="X64" i="10"/>
  <c r="X65" i="10"/>
  <c r="X66" i="10"/>
  <c r="X67" i="10"/>
  <c r="X68" i="10"/>
  <c r="X69" i="10"/>
  <c r="X70" i="10"/>
  <c r="X71" i="10"/>
  <c r="X72" i="10"/>
  <c r="X73" i="10"/>
  <c r="X74" i="10"/>
  <c r="X75" i="10"/>
  <c r="X76" i="10"/>
  <c r="X77" i="10"/>
  <c r="X78" i="10"/>
  <c r="X79" i="10"/>
  <c r="X80" i="10"/>
  <c r="X81" i="10"/>
  <c r="X82" i="10"/>
  <c r="X83" i="10"/>
  <c r="X84" i="10"/>
  <c r="X85" i="10"/>
  <c r="M3" i="13"/>
  <c r="M4" i="13"/>
  <c r="M5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2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69" i="13"/>
  <c r="M70" i="13"/>
  <c r="M71" i="13"/>
  <c r="M72" i="13"/>
  <c r="M73" i="13"/>
  <c r="M74" i="13"/>
  <c r="M75" i="13"/>
  <c r="M76" i="13"/>
  <c r="M77" i="13"/>
  <c r="M78" i="13"/>
  <c r="M79" i="13"/>
  <c r="M80" i="13"/>
  <c r="M81" i="13"/>
  <c r="M82" i="13"/>
  <c r="M83" i="13"/>
  <c r="L3" i="12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M3" i="11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M90" i="11"/>
  <c r="L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X5" i="9"/>
  <c r="X6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X28" i="9"/>
  <c r="X29" i="9"/>
  <c r="X30" i="9"/>
  <c r="X31" i="9"/>
  <c r="X32" i="9"/>
  <c r="X33" i="9"/>
  <c r="X34" i="9"/>
  <c r="X35" i="9"/>
  <c r="X36" i="9"/>
  <c r="X37" i="9"/>
  <c r="X38" i="9"/>
  <c r="X39" i="9"/>
  <c r="X40" i="9"/>
  <c r="X41" i="9"/>
  <c r="X42" i="9"/>
  <c r="X43" i="9"/>
  <c r="X44" i="9"/>
  <c r="X45" i="9"/>
  <c r="X46" i="9"/>
  <c r="X47" i="9"/>
  <c r="X48" i="9"/>
  <c r="X49" i="9"/>
  <c r="X50" i="9"/>
  <c r="X51" i="9"/>
  <c r="X52" i="9"/>
  <c r="X53" i="9"/>
  <c r="X54" i="9"/>
  <c r="X55" i="9"/>
  <c r="X56" i="9"/>
  <c r="X57" i="9"/>
  <c r="X58" i="9"/>
  <c r="X59" i="9"/>
  <c r="X60" i="9"/>
  <c r="X61" i="9"/>
  <c r="X62" i="9"/>
  <c r="X63" i="9"/>
  <c r="X64" i="9"/>
  <c r="X65" i="9"/>
  <c r="X66" i="9"/>
  <c r="X67" i="9"/>
  <c r="X68" i="9"/>
  <c r="X69" i="9"/>
  <c r="X70" i="9"/>
  <c r="X71" i="9"/>
  <c r="X72" i="9"/>
  <c r="X73" i="9"/>
  <c r="X74" i="9"/>
  <c r="X75" i="9"/>
  <c r="X76" i="9"/>
  <c r="X77" i="9"/>
  <c r="X78" i="9"/>
  <c r="X79" i="9"/>
  <c r="X80" i="9"/>
  <c r="X81" i="9"/>
  <c r="X82" i="9"/>
  <c r="X83" i="9"/>
  <c r="X84" i="9"/>
  <c r="X4" i="9"/>
  <c r="Y3" i="9"/>
  <c r="Y4" i="9"/>
  <c r="Y5" i="9"/>
  <c r="Y6" i="9"/>
  <c r="Y7" i="9"/>
  <c r="Y8" i="9"/>
  <c r="Y9" i="9"/>
  <c r="Y10" i="9"/>
  <c r="Y11" i="9"/>
  <c r="Y12" i="9"/>
  <c r="Y13" i="9"/>
  <c r="Y14" i="9"/>
  <c r="Y15" i="9"/>
  <c r="Y16" i="9"/>
  <c r="Y17" i="9"/>
  <c r="Y18" i="9"/>
  <c r="Y19" i="9"/>
  <c r="Y20" i="9"/>
  <c r="Y21" i="9"/>
  <c r="Y22" i="9"/>
  <c r="Y23" i="9"/>
  <c r="Y24" i="9"/>
  <c r="Y25" i="9"/>
  <c r="Y26" i="9"/>
  <c r="Y27" i="9"/>
  <c r="Y28" i="9"/>
  <c r="Y29" i="9"/>
  <c r="Y30" i="9"/>
  <c r="Y31" i="9"/>
  <c r="Y32" i="9"/>
  <c r="Y33" i="9"/>
  <c r="Y34" i="9"/>
  <c r="Y35" i="9"/>
  <c r="Y36" i="9"/>
  <c r="Y37" i="9"/>
  <c r="Y38" i="9"/>
  <c r="Y39" i="9"/>
  <c r="Y40" i="9"/>
  <c r="Y41" i="9"/>
  <c r="Y42" i="9"/>
  <c r="Y43" i="9"/>
  <c r="Y44" i="9"/>
  <c r="Y45" i="9"/>
  <c r="Y46" i="9"/>
  <c r="Y47" i="9"/>
  <c r="Y48" i="9"/>
  <c r="Y49" i="9"/>
  <c r="Y50" i="9"/>
  <c r="Y51" i="9"/>
  <c r="Y52" i="9"/>
  <c r="Y53" i="9"/>
  <c r="Y54" i="9"/>
  <c r="Y55" i="9"/>
  <c r="Y56" i="9"/>
  <c r="Y57" i="9"/>
  <c r="Y58" i="9"/>
  <c r="Y59" i="9"/>
  <c r="Y60" i="9"/>
  <c r="Y61" i="9"/>
  <c r="Y62" i="9"/>
  <c r="Y63" i="9"/>
  <c r="Y64" i="9"/>
  <c r="Y65" i="9"/>
  <c r="Y66" i="9"/>
  <c r="Y67" i="9"/>
  <c r="Y68" i="9"/>
  <c r="Y69" i="9"/>
  <c r="Y70" i="9"/>
  <c r="Y71" i="9"/>
  <c r="Y72" i="9"/>
  <c r="Y73" i="9"/>
  <c r="Y74" i="9"/>
  <c r="Y75" i="9"/>
  <c r="Y76" i="9"/>
  <c r="Y77" i="9"/>
  <c r="Y78" i="9"/>
  <c r="Y79" i="9"/>
  <c r="Y80" i="9"/>
  <c r="Y81" i="9"/>
  <c r="Y82" i="9"/>
  <c r="Y83" i="9"/>
  <c r="Y84" i="9"/>
  <c r="X3" i="9"/>
  <c r="Z44" i="9" s="1"/>
  <c r="L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L80" i="9"/>
  <c r="L81" i="9"/>
  <c r="L82" i="9"/>
  <c r="L83" i="9"/>
  <c r="L84" i="9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Z3" i="7"/>
  <c r="Z4" i="7"/>
  <c r="Z5" i="7"/>
  <c r="Z6" i="7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65" i="7"/>
  <c r="Z66" i="7"/>
  <c r="Z67" i="7"/>
  <c r="Z68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89" i="7"/>
  <c r="Y3" i="7"/>
  <c r="Y4" i="7"/>
  <c r="Y5" i="7"/>
  <c r="Y6" i="7"/>
  <c r="Y7" i="7"/>
  <c r="Y8" i="7"/>
  <c r="Y9" i="7"/>
  <c r="Y10" i="7"/>
  <c r="Y11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Y38" i="7"/>
  <c r="Y39" i="7"/>
  <c r="Y40" i="7"/>
  <c r="Y41" i="7"/>
  <c r="Y42" i="7"/>
  <c r="Y43" i="7"/>
  <c r="Y44" i="7"/>
  <c r="Y45" i="7"/>
  <c r="Y46" i="7"/>
  <c r="Y47" i="7"/>
  <c r="Y48" i="7"/>
  <c r="Y49" i="7"/>
  <c r="Y50" i="7"/>
  <c r="Y51" i="7"/>
  <c r="Y52" i="7"/>
  <c r="Y53" i="7"/>
  <c r="Y54" i="7"/>
  <c r="Y55" i="7"/>
  <c r="Y56" i="7"/>
  <c r="Y57" i="7"/>
  <c r="Y58" i="7"/>
  <c r="Y59" i="7"/>
  <c r="Y60" i="7"/>
  <c r="Y61" i="7"/>
  <c r="Y62" i="7"/>
  <c r="Y63" i="7"/>
  <c r="Y64" i="7"/>
  <c r="Y65" i="7"/>
  <c r="Y66" i="7"/>
  <c r="Y67" i="7"/>
  <c r="Y68" i="7"/>
  <c r="Y69" i="7"/>
  <c r="Y70" i="7"/>
  <c r="Y71" i="7"/>
  <c r="Y72" i="7"/>
  <c r="Y73" i="7"/>
  <c r="Y74" i="7"/>
  <c r="Y75" i="7"/>
  <c r="Y76" i="7"/>
  <c r="Y77" i="7"/>
  <c r="Y78" i="7"/>
  <c r="Y79" i="7"/>
  <c r="Y80" i="7"/>
  <c r="Y81" i="7"/>
  <c r="Y82" i="7"/>
  <c r="Y83" i="7"/>
  <c r="Y84" i="7"/>
  <c r="Y85" i="7"/>
  <c r="Y86" i="7"/>
  <c r="Y87" i="7"/>
  <c r="Y88" i="7"/>
  <c r="Y89" i="7"/>
  <c r="AI106" i="6"/>
  <c r="AI105" i="6"/>
  <c r="AI104" i="6"/>
  <c r="AI103" i="6"/>
  <c r="AI102" i="6"/>
  <c r="AI101" i="6"/>
  <c r="AI100" i="6"/>
  <c r="AI99" i="6"/>
  <c r="AI98" i="6"/>
  <c r="AI97" i="6"/>
  <c r="AI96" i="6"/>
  <c r="AI95" i="6"/>
  <c r="AI94" i="6"/>
  <c r="AI93" i="6"/>
  <c r="AI92" i="6"/>
  <c r="AI91" i="6"/>
  <c r="AI90" i="6"/>
  <c r="AI89" i="6"/>
  <c r="AI88" i="6"/>
  <c r="AI87" i="6"/>
  <c r="AI86" i="6"/>
  <c r="AI85" i="6"/>
  <c r="AI84" i="6"/>
  <c r="AI83" i="6"/>
  <c r="AI82" i="6"/>
  <c r="AI81" i="6"/>
  <c r="AI80" i="6"/>
  <c r="AI79" i="6"/>
  <c r="AI78" i="6"/>
  <c r="AI77" i="6"/>
  <c r="AI76" i="6"/>
  <c r="AI75" i="6"/>
  <c r="AI74" i="6"/>
  <c r="AI73" i="6"/>
  <c r="AI72" i="6"/>
  <c r="AI71" i="6"/>
  <c r="AI70" i="6"/>
  <c r="AI69" i="6"/>
  <c r="AI68" i="6"/>
  <c r="AI67" i="6"/>
  <c r="AI66" i="6"/>
  <c r="AI65" i="6"/>
  <c r="AI64" i="6"/>
  <c r="AI63" i="6"/>
  <c r="AI62" i="6"/>
  <c r="AI61" i="6"/>
  <c r="AI60" i="6"/>
  <c r="AI59" i="6"/>
  <c r="AI58" i="6"/>
  <c r="AI57" i="6"/>
  <c r="AI56" i="6"/>
  <c r="AI55" i="6"/>
  <c r="AI54" i="6"/>
  <c r="AI53" i="6"/>
  <c r="AI52" i="6"/>
  <c r="AI51" i="6"/>
  <c r="AI50" i="6"/>
  <c r="AI49" i="6"/>
  <c r="AI48" i="6"/>
  <c r="AI47" i="6"/>
  <c r="AI46" i="6"/>
  <c r="AI45" i="6"/>
  <c r="AI44" i="6"/>
  <c r="AI43" i="6"/>
  <c r="AI42" i="6"/>
  <c r="AI41" i="6"/>
  <c r="AI40" i="6"/>
  <c r="AI39" i="6"/>
  <c r="AI38" i="6"/>
  <c r="AI37" i="6"/>
  <c r="AI36" i="6"/>
  <c r="AI35" i="6"/>
  <c r="AI34" i="6"/>
  <c r="AI33" i="6"/>
  <c r="AI32" i="6"/>
  <c r="AI31" i="6"/>
  <c r="AI30" i="6"/>
  <c r="AI29" i="6"/>
  <c r="AI28" i="6"/>
  <c r="AI27" i="6"/>
  <c r="AI26" i="6"/>
  <c r="AI25" i="6"/>
  <c r="AI24" i="6"/>
  <c r="AI23" i="6"/>
  <c r="AI22" i="6"/>
  <c r="AI21" i="6"/>
  <c r="AI20" i="6"/>
  <c r="AI19" i="6"/>
  <c r="AI18" i="6"/>
  <c r="AI17" i="6"/>
  <c r="AI16" i="6"/>
  <c r="AI15" i="6"/>
  <c r="AI14" i="6"/>
  <c r="AI13" i="6"/>
  <c r="AI12" i="6"/>
  <c r="AI11" i="6"/>
  <c r="AI10" i="6"/>
  <c r="AI9" i="6"/>
  <c r="AI8" i="6"/>
  <c r="AI7" i="6"/>
  <c r="AI6" i="6"/>
  <c r="AI5" i="6"/>
  <c r="AI4" i="6"/>
  <c r="AI3" i="6"/>
  <c r="AB3" i="3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7" i="3"/>
  <c r="AB68" i="3"/>
  <c r="AB69" i="3"/>
  <c r="AB70" i="3"/>
  <c r="AB71" i="3"/>
  <c r="AB72" i="3"/>
  <c r="AB73" i="3"/>
  <c r="AB74" i="3"/>
  <c r="AB75" i="3"/>
  <c r="AB76" i="3"/>
  <c r="AB77" i="3"/>
  <c r="AB78" i="3"/>
  <c r="AB79" i="3"/>
  <c r="AB80" i="3"/>
  <c r="AB81" i="3"/>
  <c r="AB82" i="3"/>
  <c r="AB83" i="3"/>
  <c r="AB84" i="3"/>
  <c r="AB85" i="3"/>
  <c r="AB86" i="3"/>
  <c r="AB87" i="3"/>
  <c r="AB88" i="3"/>
  <c r="AA3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M3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89" i="7"/>
  <c r="M90" i="7"/>
  <c r="M91" i="7"/>
  <c r="M92" i="7"/>
  <c r="M93" i="7"/>
  <c r="M94" i="7"/>
  <c r="M95" i="7"/>
  <c r="M96" i="7"/>
  <c r="M97" i="7"/>
  <c r="M98" i="7"/>
  <c r="M99" i="7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AK44" i="6" l="1"/>
  <c r="Z44" i="12"/>
  <c r="AC44" i="3"/>
  <c r="Z44" i="10"/>
  <c r="AE44" i="2"/>
  <c r="AA44" i="7"/>
  <c r="AB44" i="11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L3" i="13" l="1"/>
  <c r="N3" i="13" s="1"/>
  <c r="L4" i="13"/>
  <c r="N4" i="13" s="1"/>
  <c r="L5" i="13"/>
  <c r="N5" i="13" s="1"/>
  <c r="L6" i="13"/>
  <c r="N6" i="13" s="1"/>
  <c r="L7" i="13"/>
  <c r="N7" i="13" s="1"/>
  <c r="L8" i="13"/>
  <c r="N8" i="13" s="1"/>
  <c r="L9" i="13"/>
  <c r="N9" i="13" s="1"/>
  <c r="L10" i="13"/>
  <c r="N10" i="13" s="1"/>
  <c r="L11" i="13"/>
  <c r="L12" i="13"/>
  <c r="N12" i="13" s="1"/>
  <c r="L13" i="13"/>
  <c r="N13" i="13" s="1"/>
  <c r="L14" i="13"/>
  <c r="N14" i="13" s="1"/>
  <c r="L15" i="13"/>
  <c r="L16" i="13"/>
  <c r="N16" i="13" s="1"/>
  <c r="L17" i="13"/>
  <c r="N17" i="13" s="1"/>
  <c r="L18" i="13"/>
  <c r="N18" i="13" s="1"/>
  <c r="L19" i="13"/>
  <c r="L20" i="13"/>
  <c r="N20" i="13" s="1"/>
  <c r="L21" i="13"/>
  <c r="N21" i="13" s="1"/>
  <c r="L22" i="13"/>
  <c r="L23" i="13"/>
  <c r="L24" i="13"/>
  <c r="N24" i="13" s="1"/>
  <c r="L25" i="13"/>
  <c r="N25" i="13" s="1"/>
  <c r="L26" i="13"/>
  <c r="L27" i="13"/>
  <c r="L28" i="13"/>
  <c r="N28" i="13" s="1"/>
  <c r="L29" i="13"/>
  <c r="N29" i="13" s="1"/>
  <c r="L30" i="13"/>
  <c r="L31" i="13"/>
  <c r="L32" i="13"/>
  <c r="N32" i="13" s="1"/>
  <c r="L33" i="13"/>
  <c r="N33" i="13" s="1"/>
  <c r="L34" i="13"/>
  <c r="L35" i="13"/>
  <c r="L36" i="13"/>
  <c r="N36" i="13" s="1"/>
  <c r="L37" i="13"/>
  <c r="N37" i="13" s="1"/>
  <c r="L38" i="13"/>
  <c r="L39" i="13"/>
  <c r="L40" i="13"/>
  <c r="N40" i="13" s="1"/>
  <c r="L41" i="13"/>
  <c r="N41" i="13" s="1"/>
  <c r="L42" i="13"/>
  <c r="L43" i="13"/>
  <c r="L44" i="13"/>
  <c r="N44" i="13" s="1"/>
  <c r="L45" i="13"/>
  <c r="N45" i="13" s="1"/>
  <c r="L46" i="13"/>
  <c r="L47" i="13"/>
  <c r="L48" i="13"/>
  <c r="N48" i="13" s="1"/>
  <c r="L49" i="13"/>
  <c r="N49" i="13" s="1"/>
  <c r="L50" i="13"/>
  <c r="L51" i="13"/>
  <c r="L52" i="13"/>
  <c r="N52" i="13" s="1"/>
  <c r="L53" i="13"/>
  <c r="N53" i="13" s="1"/>
  <c r="L54" i="13"/>
  <c r="L55" i="13"/>
  <c r="L56" i="13"/>
  <c r="N56" i="13" s="1"/>
  <c r="L57" i="13"/>
  <c r="N57" i="13" s="1"/>
  <c r="L58" i="13"/>
  <c r="L59" i="13"/>
  <c r="L60" i="13"/>
  <c r="N60" i="13" s="1"/>
  <c r="L61" i="13"/>
  <c r="N61" i="13" s="1"/>
  <c r="L62" i="13"/>
  <c r="L63" i="13"/>
  <c r="L64" i="13"/>
  <c r="N64" i="13" s="1"/>
  <c r="L65" i="13"/>
  <c r="N65" i="13" s="1"/>
  <c r="L66" i="13"/>
  <c r="L67" i="13"/>
  <c r="L68" i="13"/>
  <c r="N68" i="13" s="1"/>
  <c r="L69" i="13"/>
  <c r="N69" i="13" s="1"/>
  <c r="L70" i="13"/>
  <c r="L71" i="13"/>
  <c r="L72" i="13"/>
  <c r="N72" i="13" s="1"/>
  <c r="L73" i="13"/>
  <c r="N73" i="13" s="1"/>
  <c r="L74" i="13"/>
  <c r="L75" i="13"/>
  <c r="L76" i="13"/>
  <c r="N76" i="13" s="1"/>
  <c r="L77" i="13"/>
  <c r="N77" i="13" s="1"/>
  <c r="L78" i="13"/>
  <c r="L79" i="13"/>
  <c r="L80" i="13"/>
  <c r="N80" i="13" s="1"/>
  <c r="L81" i="13"/>
  <c r="N81" i="13" s="1"/>
  <c r="L82" i="13"/>
  <c r="L83" i="13"/>
  <c r="L84" i="13"/>
  <c r="K3" i="12"/>
  <c r="M3" i="12" s="1"/>
  <c r="K4" i="12"/>
  <c r="K5" i="12"/>
  <c r="K6" i="12"/>
  <c r="M6" i="12" s="1"/>
  <c r="K7" i="12"/>
  <c r="M7" i="12" s="1"/>
  <c r="K8" i="12"/>
  <c r="K9" i="12"/>
  <c r="K10" i="12"/>
  <c r="M10" i="12" s="1"/>
  <c r="K11" i="12"/>
  <c r="M11" i="12" s="1"/>
  <c r="K12" i="12"/>
  <c r="K13" i="12"/>
  <c r="K14" i="12"/>
  <c r="M14" i="12" s="1"/>
  <c r="K15" i="12"/>
  <c r="M15" i="12" s="1"/>
  <c r="K16" i="12"/>
  <c r="K17" i="12"/>
  <c r="K18" i="12"/>
  <c r="M18" i="12" s="1"/>
  <c r="K19" i="12"/>
  <c r="M19" i="12" s="1"/>
  <c r="K20" i="12"/>
  <c r="K21" i="12"/>
  <c r="K22" i="12"/>
  <c r="M22" i="12" s="1"/>
  <c r="K23" i="12"/>
  <c r="M23" i="12" s="1"/>
  <c r="K24" i="12"/>
  <c r="K25" i="12"/>
  <c r="K26" i="12"/>
  <c r="M26" i="12" s="1"/>
  <c r="K27" i="12"/>
  <c r="M27" i="12" s="1"/>
  <c r="K28" i="12"/>
  <c r="K29" i="12"/>
  <c r="K30" i="12"/>
  <c r="M30" i="12" s="1"/>
  <c r="K31" i="12"/>
  <c r="M31" i="12" s="1"/>
  <c r="K32" i="12"/>
  <c r="K33" i="12"/>
  <c r="K34" i="12"/>
  <c r="M34" i="12" s="1"/>
  <c r="K35" i="12"/>
  <c r="M35" i="12" s="1"/>
  <c r="K36" i="12"/>
  <c r="K37" i="12"/>
  <c r="K38" i="12"/>
  <c r="M38" i="12" s="1"/>
  <c r="K39" i="12"/>
  <c r="M39" i="12" s="1"/>
  <c r="K40" i="12"/>
  <c r="K41" i="12"/>
  <c r="K42" i="12"/>
  <c r="M42" i="12" s="1"/>
  <c r="K43" i="12"/>
  <c r="M43" i="12" s="1"/>
  <c r="K44" i="12"/>
  <c r="K45" i="12"/>
  <c r="K46" i="12"/>
  <c r="M46" i="12" s="1"/>
  <c r="K47" i="12"/>
  <c r="M47" i="12" s="1"/>
  <c r="K48" i="12"/>
  <c r="K49" i="12"/>
  <c r="K50" i="12"/>
  <c r="M50" i="12" s="1"/>
  <c r="K51" i="12"/>
  <c r="M51" i="12" s="1"/>
  <c r="K52" i="12"/>
  <c r="K53" i="12"/>
  <c r="K54" i="12"/>
  <c r="M54" i="12" s="1"/>
  <c r="K55" i="12"/>
  <c r="M55" i="12" s="1"/>
  <c r="K56" i="12"/>
  <c r="K57" i="12"/>
  <c r="K58" i="12"/>
  <c r="M58" i="12" s="1"/>
  <c r="K59" i="12"/>
  <c r="M59" i="12" s="1"/>
  <c r="K60" i="12"/>
  <c r="K61" i="12"/>
  <c r="K62" i="12"/>
  <c r="M62" i="12" s="1"/>
  <c r="K63" i="12"/>
  <c r="M63" i="12" s="1"/>
  <c r="K64" i="12"/>
  <c r="K65" i="12"/>
  <c r="K66" i="12"/>
  <c r="M66" i="12" s="1"/>
  <c r="K67" i="12"/>
  <c r="M67" i="12" s="1"/>
  <c r="K68" i="12"/>
  <c r="K69" i="12"/>
  <c r="K70" i="12"/>
  <c r="M70" i="12" s="1"/>
  <c r="K71" i="12"/>
  <c r="M71" i="12" s="1"/>
  <c r="K72" i="12"/>
  <c r="K73" i="12"/>
  <c r="K74" i="12"/>
  <c r="M74" i="12" s="1"/>
  <c r="K75" i="12"/>
  <c r="M75" i="12" s="1"/>
  <c r="K76" i="12"/>
  <c r="K77" i="12"/>
  <c r="K78" i="12"/>
  <c r="M78" i="12" s="1"/>
  <c r="K79" i="12"/>
  <c r="M79" i="12" s="1"/>
  <c r="K80" i="12"/>
  <c r="K81" i="12"/>
  <c r="K82" i="12"/>
  <c r="M82" i="12" s="1"/>
  <c r="K83" i="12"/>
  <c r="L3" i="11"/>
  <c r="L4" i="11"/>
  <c r="L5" i="11"/>
  <c r="N5" i="11" s="1"/>
  <c r="L6" i="11"/>
  <c r="L7" i="11"/>
  <c r="L8" i="11"/>
  <c r="L9" i="11"/>
  <c r="N9" i="11" s="1"/>
  <c r="L10" i="11"/>
  <c r="L11" i="11"/>
  <c r="L12" i="11"/>
  <c r="L13" i="11"/>
  <c r="N13" i="11" s="1"/>
  <c r="L14" i="11"/>
  <c r="L15" i="11"/>
  <c r="L16" i="11"/>
  <c r="L17" i="11"/>
  <c r="N17" i="11" s="1"/>
  <c r="L18" i="11"/>
  <c r="L19" i="11"/>
  <c r="L20" i="11"/>
  <c r="L21" i="11"/>
  <c r="N21" i="11" s="1"/>
  <c r="L22" i="11"/>
  <c r="L23" i="11"/>
  <c r="L24" i="11"/>
  <c r="L25" i="11"/>
  <c r="N25" i="11" s="1"/>
  <c r="L26" i="11"/>
  <c r="L27" i="11"/>
  <c r="L28" i="11"/>
  <c r="L29" i="11"/>
  <c r="N29" i="11" s="1"/>
  <c r="L30" i="11"/>
  <c r="L31" i="11"/>
  <c r="L32" i="11"/>
  <c r="L33" i="11"/>
  <c r="N33" i="11" s="1"/>
  <c r="L34" i="11"/>
  <c r="L35" i="11"/>
  <c r="L36" i="11"/>
  <c r="L37" i="11"/>
  <c r="N37" i="11" s="1"/>
  <c r="L38" i="11"/>
  <c r="L39" i="11"/>
  <c r="L40" i="11"/>
  <c r="L41" i="11"/>
  <c r="N41" i="11" s="1"/>
  <c r="L42" i="11"/>
  <c r="L43" i="11"/>
  <c r="L44" i="11"/>
  <c r="L45" i="11"/>
  <c r="N45" i="11" s="1"/>
  <c r="L46" i="11"/>
  <c r="L47" i="11"/>
  <c r="L48" i="11"/>
  <c r="L49" i="11"/>
  <c r="N49" i="11" s="1"/>
  <c r="L50" i="11"/>
  <c r="L51" i="11"/>
  <c r="L52" i="11"/>
  <c r="L53" i="11"/>
  <c r="N53" i="11" s="1"/>
  <c r="L54" i="11"/>
  <c r="L55" i="11"/>
  <c r="L56" i="11"/>
  <c r="L57" i="11"/>
  <c r="N57" i="11" s="1"/>
  <c r="L58" i="11"/>
  <c r="L59" i="11"/>
  <c r="L60" i="11"/>
  <c r="L61" i="11"/>
  <c r="N61" i="11" s="1"/>
  <c r="L62" i="11"/>
  <c r="L63" i="11"/>
  <c r="L64" i="11"/>
  <c r="L65" i="11"/>
  <c r="N65" i="11" s="1"/>
  <c r="L66" i="11"/>
  <c r="L67" i="11"/>
  <c r="L68" i="11"/>
  <c r="L69" i="11"/>
  <c r="N69" i="11" s="1"/>
  <c r="L70" i="11"/>
  <c r="L71" i="11"/>
  <c r="L72" i="11"/>
  <c r="L73" i="11"/>
  <c r="N73" i="11" s="1"/>
  <c r="L74" i="11"/>
  <c r="L75" i="11"/>
  <c r="L76" i="11"/>
  <c r="L77" i="11"/>
  <c r="N77" i="11" s="1"/>
  <c r="L78" i="11"/>
  <c r="L79" i="11"/>
  <c r="L80" i="11"/>
  <c r="L81" i="11"/>
  <c r="N81" i="11" s="1"/>
  <c r="L82" i="11"/>
  <c r="L83" i="11"/>
  <c r="L84" i="11"/>
  <c r="L85" i="11"/>
  <c r="N85" i="11" s="1"/>
  <c r="L86" i="11"/>
  <c r="L87" i="11"/>
  <c r="L88" i="11"/>
  <c r="L89" i="11"/>
  <c r="N89" i="11" s="1"/>
  <c r="L90" i="11"/>
  <c r="G4" i="1"/>
  <c r="M3" i="10"/>
  <c r="M31" i="10"/>
  <c r="M35" i="10"/>
  <c r="M39" i="10"/>
  <c r="M43" i="10"/>
  <c r="M47" i="10"/>
  <c r="M51" i="10"/>
  <c r="M55" i="10"/>
  <c r="M59" i="10"/>
  <c r="M63" i="10"/>
  <c r="M67" i="10"/>
  <c r="M71" i="10"/>
  <c r="M75" i="10"/>
  <c r="M79" i="10"/>
  <c r="M83" i="10"/>
  <c r="M87" i="10"/>
  <c r="K3" i="9"/>
  <c r="M3" i="9" s="1"/>
  <c r="K4" i="9"/>
  <c r="M4" i="9" s="1"/>
  <c r="K5" i="9"/>
  <c r="K6" i="9"/>
  <c r="K7" i="9"/>
  <c r="M7" i="9" s="1"/>
  <c r="K8" i="9"/>
  <c r="M8" i="9" s="1"/>
  <c r="K9" i="9"/>
  <c r="K10" i="9"/>
  <c r="K11" i="9"/>
  <c r="M11" i="9" s="1"/>
  <c r="K12" i="9"/>
  <c r="M12" i="9" s="1"/>
  <c r="K13" i="9"/>
  <c r="K14" i="9"/>
  <c r="K15" i="9"/>
  <c r="M15" i="9" s="1"/>
  <c r="K16" i="9"/>
  <c r="M16" i="9" s="1"/>
  <c r="K17" i="9"/>
  <c r="K18" i="9"/>
  <c r="K19" i="9"/>
  <c r="M19" i="9" s="1"/>
  <c r="K20" i="9"/>
  <c r="M20" i="9" s="1"/>
  <c r="K21" i="9"/>
  <c r="K22" i="9"/>
  <c r="K23" i="9"/>
  <c r="M23" i="9" s="1"/>
  <c r="K24" i="9"/>
  <c r="M24" i="9" s="1"/>
  <c r="K25" i="9"/>
  <c r="K26" i="9"/>
  <c r="K27" i="9"/>
  <c r="M27" i="9" s="1"/>
  <c r="K28" i="9"/>
  <c r="M28" i="9" s="1"/>
  <c r="K29" i="9"/>
  <c r="K30" i="9"/>
  <c r="K31" i="9"/>
  <c r="M31" i="9" s="1"/>
  <c r="K32" i="9"/>
  <c r="M32" i="9" s="1"/>
  <c r="K33" i="9"/>
  <c r="K34" i="9"/>
  <c r="K35" i="9"/>
  <c r="M35" i="9" s="1"/>
  <c r="K36" i="9"/>
  <c r="M36" i="9" s="1"/>
  <c r="K37" i="9"/>
  <c r="K38" i="9"/>
  <c r="K39" i="9"/>
  <c r="M39" i="9" s="1"/>
  <c r="K40" i="9"/>
  <c r="M40" i="9" s="1"/>
  <c r="K41" i="9"/>
  <c r="K42" i="9"/>
  <c r="K43" i="9"/>
  <c r="M43" i="9" s="1"/>
  <c r="K44" i="9"/>
  <c r="M44" i="9" s="1"/>
  <c r="K45" i="9"/>
  <c r="K46" i="9"/>
  <c r="K47" i="9"/>
  <c r="M47" i="9" s="1"/>
  <c r="K48" i="9"/>
  <c r="M48" i="9" s="1"/>
  <c r="K49" i="9"/>
  <c r="K50" i="9"/>
  <c r="K51" i="9"/>
  <c r="M51" i="9" s="1"/>
  <c r="K52" i="9"/>
  <c r="M52" i="9" s="1"/>
  <c r="K53" i="9"/>
  <c r="K54" i="9"/>
  <c r="K55" i="9"/>
  <c r="M55" i="9" s="1"/>
  <c r="K56" i="9"/>
  <c r="M56" i="9" s="1"/>
  <c r="K57" i="9"/>
  <c r="K58" i="9"/>
  <c r="K59" i="9"/>
  <c r="M59" i="9" s="1"/>
  <c r="K60" i="9"/>
  <c r="M60" i="9" s="1"/>
  <c r="K61" i="9"/>
  <c r="K62" i="9"/>
  <c r="K63" i="9"/>
  <c r="M63" i="9" s="1"/>
  <c r="K64" i="9"/>
  <c r="M64" i="9" s="1"/>
  <c r="K65" i="9"/>
  <c r="K66" i="9"/>
  <c r="K67" i="9"/>
  <c r="M67" i="9" s="1"/>
  <c r="K68" i="9"/>
  <c r="M68" i="9" s="1"/>
  <c r="K69" i="9"/>
  <c r="K70" i="9"/>
  <c r="K71" i="9"/>
  <c r="M71" i="9" s="1"/>
  <c r="K72" i="9"/>
  <c r="M72" i="9" s="1"/>
  <c r="K73" i="9"/>
  <c r="K74" i="9"/>
  <c r="K75" i="9"/>
  <c r="M75" i="9" s="1"/>
  <c r="K76" i="9"/>
  <c r="M76" i="9" s="1"/>
  <c r="K77" i="9"/>
  <c r="K78" i="9"/>
  <c r="K79" i="9"/>
  <c r="M79" i="9" s="1"/>
  <c r="K80" i="9"/>
  <c r="M80" i="9" s="1"/>
  <c r="K81" i="9"/>
  <c r="K82" i="9"/>
  <c r="K83" i="9"/>
  <c r="M83" i="9" s="1"/>
  <c r="K84" i="9"/>
  <c r="M84" i="9" s="1"/>
  <c r="G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82" i="9" l="1"/>
  <c r="M78" i="9"/>
  <c r="M74" i="9"/>
  <c r="M70" i="9"/>
  <c r="M66" i="9"/>
  <c r="M62" i="9"/>
  <c r="M58" i="9"/>
  <c r="M54" i="9"/>
  <c r="M50" i="9"/>
  <c r="M46" i="9"/>
  <c r="M42" i="9"/>
  <c r="M38" i="9"/>
  <c r="M34" i="9"/>
  <c r="M30" i="9"/>
  <c r="M26" i="9"/>
  <c r="M22" i="9"/>
  <c r="M18" i="9"/>
  <c r="M14" i="9"/>
  <c r="M10" i="9"/>
  <c r="M6" i="9"/>
  <c r="N87" i="11"/>
  <c r="N83" i="11"/>
  <c r="N79" i="11"/>
  <c r="N75" i="11"/>
  <c r="N71" i="11"/>
  <c r="N67" i="11"/>
  <c r="N63" i="11"/>
  <c r="N59" i="11"/>
  <c r="N55" i="11"/>
  <c r="N51" i="11"/>
  <c r="N47" i="11"/>
  <c r="N43" i="11"/>
  <c r="N39" i="11"/>
  <c r="N35" i="11"/>
  <c r="N31" i="11"/>
  <c r="N27" i="11"/>
  <c r="N23" i="11"/>
  <c r="N19" i="11"/>
  <c r="N15" i="11"/>
  <c r="N11" i="11"/>
  <c r="N7" i="11"/>
  <c r="M80" i="12"/>
  <c r="M76" i="12"/>
  <c r="M72" i="12"/>
  <c r="M68" i="12"/>
  <c r="M64" i="12"/>
  <c r="M60" i="12"/>
  <c r="M56" i="12"/>
  <c r="M52" i="12"/>
  <c r="M48" i="12"/>
  <c r="M44" i="12"/>
  <c r="M40" i="12"/>
  <c r="M36" i="12"/>
  <c r="M32" i="12"/>
  <c r="M28" i="12"/>
  <c r="M24" i="12"/>
  <c r="M20" i="12"/>
  <c r="M16" i="12"/>
  <c r="M12" i="12"/>
  <c r="M8" i="12"/>
  <c r="M4" i="12"/>
  <c r="N82" i="13"/>
  <c r="N78" i="13"/>
  <c r="N74" i="13"/>
  <c r="N70" i="13"/>
  <c r="N66" i="13"/>
  <c r="N62" i="13"/>
  <c r="N58" i="13"/>
  <c r="N54" i="13"/>
  <c r="N50" i="13"/>
  <c r="N46" i="13"/>
  <c r="N42" i="13"/>
  <c r="N38" i="13"/>
  <c r="N34" i="13"/>
  <c r="N30" i="13"/>
  <c r="N26" i="13"/>
  <c r="N22" i="13"/>
  <c r="M81" i="9"/>
  <c r="M77" i="9"/>
  <c r="M73" i="9"/>
  <c r="M69" i="9"/>
  <c r="M65" i="9"/>
  <c r="M61" i="9"/>
  <c r="M57" i="9"/>
  <c r="M53" i="9"/>
  <c r="M49" i="9"/>
  <c r="M45" i="9"/>
  <c r="M41" i="9"/>
  <c r="M37" i="9"/>
  <c r="M33" i="9"/>
  <c r="M29" i="9"/>
  <c r="M25" i="9"/>
  <c r="M21" i="9"/>
  <c r="M17" i="9"/>
  <c r="M13" i="9"/>
  <c r="M9" i="9"/>
  <c r="M5" i="9"/>
  <c r="M89" i="10"/>
  <c r="M85" i="10"/>
  <c r="M81" i="10"/>
  <c r="M77" i="10"/>
  <c r="M73" i="10"/>
  <c r="M69" i="10"/>
  <c r="M65" i="10"/>
  <c r="M61" i="10"/>
  <c r="M57" i="10"/>
  <c r="M53" i="10"/>
  <c r="M49" i="10"/>
  <c r="M45" i="10"/>
  <c r="M41" i="10"/>
  <c r="M37" i="10"/>
  <c r="M33" i="10"/>
  <c r="M29" i="10"/>
  <c r="M25" i="10"/>
  <c r="M21" i="10"/>
  <c r="M17" i="10"/>
  <c r="M13" i="10"/>
  <c r="N90" i="11"/>
  <c r="N91" i="11"/>
  <c r="N86" i="11"/>
  <c r="N82" i="11"/>
  <c r="N78" i="11"/>
  <c r="N74" i="11"/>
  <c r="N70" i="11"/>
  <c r="N66" i="11"/>
  <c r="N62" i="11"/>
  <c r="N58" i="11"/>
  <c r="N54" i="11"/>
  <c r="N50" i="11"/>
  <c r="N46" i="11"/>
  <c r="N42" i="11"/>
  <c r="N38" i="11"/>
  <c r="N34" i="11"/>
  <c r="N30" i="11"/>
  <c r="N26" i="11"/>
  <c r="N22" i="11"/>
  <c r="N18" i="11"/>
  <c r="N14" i="11"/>
  <c r="N10" i="11"/>
  <c r="N6" i="11"/>
  <c r="M84" i="12"/>
  <c r="M83" i="12"/>
  <c r="N84" i="13"/>
  <c r="N85" i="13"/>
  <c r="M27" i="10"/>
  <c r="M23" i="10"/>
  <c r="M19" i="10"/>
  <c r="M15" i="10"/>
  <c r="M7" i="10"/>
  <c r="N88" i="11"/>
  <c r="N84" i="11"/>
  <c r="N80" i="11"/>
  <c r="N76" i="11"/>
  <c r="N72" i="11"/>
  <c r="N68" i="11"/>
  <c r="N64" i="11"/>
  <c r="N60" i="11"/>
  <c r="N56" i="11"/>
  <c r="N52" i="11"/>
  <c r="N48" i="11"/>
  <c r="N44" i="11"/>
  <c r="N40" i="11"/>
  <c r="N36" i="11"/>
  <c r="N32" i="11"/>
  <c r="N28" i="11"/>
  <c r="N24" i="11"/>
  <c r="N20" i="11"/>
  <c r="N16" i="11"/>
  <c r="N12" i="11"/>
  <c r="N8" i="11"/>
  <c r="M81" i="12"/>
  <c r="M77" i="12"/>
  <c r="M73" i="12"/>
  <c r="M69" i="12"/>
  <c r="M65" i="12"/>
  <c r="M61" i="12"/>
  <c r="M57" i="12"/>
  <c r="M53" i="12"/>
  <c r="M49" i="12"/>
  <c r="M45" i="12"/>
  <c r="M41" i="12"/>
  <c r="M37" i="12"/>
  <c r="M33" i="12"/>
  <c r="M29" i="12"/>
  <c r="M25" i="12"/>
  <c r="M21" i="12"/>
  <c r="M17" i="12"/>
  <c r="M13" i="12"/>
  <c r="M9" i="12"/>
  <c r="M5" i="12"/>
  <c r="N83" i="13"/>
  <c r="N79" i="13"/>
  <c r="N75" i="13"/>
  <c r="N71" i="13"/>
  <c r="N67" i="13"/>
  <c r="N63" i="13"/>
  <c r="N59" i="13"/>
  <c r="N55" i="13"/>
  <c r="N51" i="13"/>
  <c r="N47" i="13"/>
  <c r="N43" i="13"/>
  <c r="N39" i="13"/>
  <c r="N35" i="13"/>
  <c r="N31" i="13"/>
  <c r="N27" i="13"/>
  <c r="N23" i="13"/>
  <c r="N19" i="13"/>
  <c r="N15" i="13"/>
  <c r="N11" i="13"/>
  <c r="M11" i="10"/>
  <c r="M9" i="10"/>
  <c r="M5" i="10"/>
  <c r="M90" i="10"/>
  <c r="M91" i="10"/>
  <c r="M86" i="10"/>
  <c r="M82" i="10"/>
  <c r="M78" i="10"/>
  <c r="M74" i="10"/>
  <c r="M70" i="10"/>
  <c r="M66" i="10"/>
  <c r="M62" i="10"/>
  <c r="M58" i="10"/>
  <c r="M54" i="10"/>
  <c r="M50" i="10"/>
  <c r="M46" i="10"/>
  <c r="M42" i="10"/>
  <c r="M38" i="10"/>
  <c r="M34" i="10"/>
  <c r="M30" i="10"/>
  <c r="M26" i="10"/>
  <c r="M22" i="10"/>
  <c r="M18" i="10"/>
  <c r="M14" i="10"/>
  <c r="M10" i="10"/>
  <c r="M6" i="10"/>
  <c r="M88" i="10"/>
  <c r="M84" i="10"/>
  <c r="M80" i="10"/>
  <c r="M76" i="10"/>
  <c r="M72" i="10"/>
  <c r="M68" i="10"/>
  <c r="M64" i="10"/>
  <c r="M60" i="10"/>
  <c r="M56" i="10"/>
  <c r="M52" i="10"/>
  <c r="M48" i="10"/>
  <c r="M44" i="10"/>
  <c r="M40" i="10"/>
  <c r="M36" i="10"/>
  <c r="M32" i="10"/>
  <c r="M28" i="10"/>
  <c r="M24" i="10"/>
  <c r="M20" i="10"/>
  <c r="M16" i="10"/>
  <c r="M12" i="10"/>
  <c r="M8" i="10"/>
  <c r="M4" i="10"/>
  <c r="N4" i="11"/>
  <c r="N3" i="1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</calcChain>
</file>

<file path=xl/comments1.xml><?xml version="1.0" encoding="utf-8"?>
<comments xmlns="http://schemas.openxmlformats.org/spreadsheetml/2006/main">
  <authors>
    <author>Thomas Bohl</author>
  </authors>
  <commentList>
    <comment ref="K4" authorId="0" shapeId="0">
      <text>
        <r>
          <rPr>
            <b/>
            <sz val="9"/>
            <color indexed="81"/>
            <rFont val="Tahoma"/>
            <family val="2"/>
          </rPr>
          <t>Thomas Bohl:</t>
        </r>
        <r>
          <rPr>
            <sz val="9"/>
            <color indexed="81"/>
            <rFont val="Tahoma"/>
            <family val="2"/>
          </rPr>
          <t xml:space="preserve">
all have been moved one row downwards!!!</t>
        </r>
      </text>
    </comment>
  </commentList>
</comments>
</file>

<file path=xl/sharedStrings.xml><?xml version="1.0" encoding="utf-8"?>
<sst xmlns="http://schemas.openxmlformats.org/spreadsheetml/2006/main" count="83" uniqueCount="15">
  <si>
    <t>Time</t>
  </si>
  <si>
    <t xml:space="preserve">Angle </t>
  </si>
  <si>
    <t>Start Row</t>
  </si>
  <si>
    <t>Start Column</t>
  </si>
  <si>
    <t>Final Row</t>
  </si>
  <si>
    <t>Final Column</t>
  </si>
  <si>
    <t>Threshold</t>
  </si>
  <si>
    <t>Diameter</t>
  </si>
  <si>
    <t>???</t>
  </si>
  <si>
    <t>B0 and HVO</t>
  </si>
  <si>
    <t>PME SME</t>
  </si>
  <si>
    <t>39 UCOME</t>
  </si>
  <si>
    <t>Average</t>
  </si>
  <si>
    <t>STD</t>
  </si>
  <si>
    <t>Velocity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</si>
</sst>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1" xfId="0" applyBorder="1"/>
    <xf numFmtId="0" fontId="3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worksheet" Target="worksheets/sheet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8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7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B0_25C</c:v>
          </c:tx>
          <c:marker>
            <c:symbol val="none"/>
          </c:marker>
          <c:xVal>
            <c:numRef>
              <c:f>B0_25C!$A$2:$A$144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  <c:pt idx="124">
                  <c:v>1.77196</c:v>
                </c:pt>
                <c:pt idx="125">
                  <c:v>1.7862499999999999</c:v>
                </c:pt>
                <c:pt idx="126">
                  <c:v>1.80054</c:v>
                </c:pt>
                <c:pt idx="127">
                  <c:v>1.8148299999999999</c:v>
                </c:pt>
                <c:pt idx="128">
                  <c:v>1.8291200000000001</c:v>
                </c:pt>
                <c:pt idx="129">
                  <c:v>1.84341</c:v>
                </c:pt>
                <c:pt idx="130">
                  <c:v>1.8576999999999999</c:v>
                </c:pt>
                <c:pt idx="131">
                  <c:v>1.87199</c:v>
                </c:pt>
                <c:pt idx="132">
                  <c:v>1.88628</c:v>
                </c:pt>
                <c:pt idx="133">
                  <c:v>1.9005700000000001</c:v>
                </c:pt>
                <c:pt idx="134">
                  <c:v>1.91486</c:v>
                </c:pt>
                <c:pt idx="135">
                  <c:v>1.9291499999999999</c:v>
                </c:pt>
                <c:pt idx="136">
                  <c:v>1.9434400000000001</c:v>
                </c:pt>
                <c:pt idx="137">
                  <c:v>1.95773</c:v>
                </c:pt>
                <c:pt idx="138">
                  <c:v>1.9720200000000001</c:v>
                </c:pt>
                <c:pt idx="139">
                  <c:v>1.98631</c:v>
                </c:pt>
                <c:pt idx="140">
                  <c:v>2.0005999999999999</c:v>
                </c:pt>
                <c:pt idx="141">
                  <c:v>2.0148899999999998</c:v>
                </c:pt>
              </c:numCache>
            </c:numRef>
          </c:xVal>
          <c:yVal>
            <c:numRef>
              <c:f>B0_25C!$N$2:$N$144</c:f>
              <c:numCache>
                <c:formatCode>General</c:formatCode>
                <c:ptCount val="143"/>
                <c:pt idx="0">
                  <c:v>0</c:v>
                </c:pt>
                <c:pt idx="1">
                  <c:v>1.2987012987012987</c:v>
                </c:pt>
                <c:pt idx="2">
                  <c:v>4.2699724517906343</c:v>
                </c:pt>
                <c:pt idx="3">
                  <c:v>7.4655647382920112</c:v>
                </c:pt>
                <c:pt idx="4">
                  <c:v>9.3939393939393945</c:v>
                </c:pt>
                <c:pt idx="5">
                  <c:v>10.90909090909091</c:v>
                </c:pt>
                <c:pt idx="6">
                  <c:v>12.341597796143251</c:v>
                </c:pt>
                <c:pt idx="7">
                  <c:v>13.581267217630856</c:v>
                </c:pt>
                <c:pt idx="8">
                  <c:v>14.738292011019283</c:v>
                </c:pt>
                <c:pt idx="9">
                  <c:v>15.757575757575758</c:v>
                </c:pt>
                <c:pt idx="10">
                  <c:v>16.804407713498623</c:v>
                </c:pt>
                <c:pt idx="11">
                  <c:v>17.906336088154273</c:v>
                </c:pt>
                <c:pt idx="12">
                  <c:v>18.870523415977964</c:v>
                </c:pt>
                <c:pt idx="13">
                  <c:v>19.889807162534439</c:v>
                </c:pt>
                <c:pt idx="14">
                  <c:v>20.798898071625345</c:v>
                </c:pt>
                <c:pt idx="15">
                  <c:v>21.652892561983471</c:v>
                </c:pt>
                <c:pt idx="16">
                  <c:v>22.47933884297521</c:v>
                </c:pt>
                <c:pt idx="17">
                  <c:v>23.223140495867771</c:v>
                </c:pt>
                <c:pt idx="18">
                  <c:v>24.022038567493112</c:v>
                </c:pt>
                <c:pt idx="19">
                  <c:v>24.820936639118457</c:v>
                </c:pt>
                <c:pt idx="20">
                  <c:v>25.647382920110196</c:v>
                </c:pt>
                <c:pt idx="21">
                  <c:v>26.446280991735538</c:v>
                </c:pt>
                <c:pt idx="22">
                  <c:v>27.134986225895318</c:v>
                </c:pt>
                <c:pt idx="23">
                  <c:v>27.851239669421489</c:v>
                </c:pt>
                <c:pt idx="24">
                  <c:v>28.457300275482094</c:v>
                </c:pt>
                <c:pt idx="25">
                  <c:v>29.090909090909093</c:v>
                </c:pt>
                <c:pt idx="26">
                  <c:v>29.80716253443526</c:v>
                </c:pt>
                <c:pt idx="27">
                  <c:v>30.41322314049587</c:v>
                </c:pt>
                <c:pt idx="28">
                  <c:v>30.964187327823694</c:v>
                </c:pt>
                <c:pt idx="29">
                  <c:v>31.542699724517909</c:v>
                </c:pt>
                <c:pt idx="30">
                  <c:v>32.066115702479337</c:v>
                </c:pt>
                <c:pt idx="31">
                  <c:v>32.561983471074385</c:v>
                </c:pt>
                <c:pt idx="32">
                  <c:v>33.112947658402206</c:v>
                </c:pt>
                <c:pt idx="33">
                  <c:v>33.581267217630852</c:v>
                </c:pt>
                <c:pt idx="34">
                  <c:v>34.187327823691462</c:v>
                </c:pt>
                <c:pt idx="35">
                  <c:v>34.710743801652896</c:v>
                </c:pt>
                <c:pt idx="36">
                  <c:v>35.261707988980717</c:v>
                </c:pt>
                <c:pt idx="37">
                  <c:v>35.812672176308546</c:v>
                </c:pt>
                <c:pt idx="38">
                  <c:v>36.418732782369148</c:v>
                </c:pt>
                <c:pt idx="39">
                  <c:v>36.887052341597801</c:v>
                </c:pt>
                <c:pt idx="40">
                  <c:v>37.520661157024797</c:v>
                </c:pt>
                <c:pt idx="41">
                  <c:v>38.044077134986232</c:v>
                </c:pt>
                <c:pt idx="42">
                  <c:v>38.567493112947659</c:v>
                </c:pt>
                <c:pt idx="43">
                  <c:v>39.0633608815427</c:v>
                </c:pt>
                <c:pt idx="44">
                  <c:v>39.614325068870521</c:v>
                </c:pt>
                <c:pt idx="45">
                  <c:v>40.055096418732788</c:v>
                </c:pt>
                <c:pt idx="46">
                  <c:v>40.606060606060609</c:v>
                </c:pt>
                <c:pt idx="47">
                  <c:v>41.074380165289256</c:v>
                </c:pt>
                <c:pt idx="48">
                  <c:v>41.542699724517909</c:v>
                </c:pt>
                <c:pt idx="49">
                  <c:v>42.066115702479337</c:v>
                </c:pt>
                <c:pt idx="50">
                  <c:v>42.561983471074385</c:v>
                </c:pt>
                <c:pt idx="51">
                  <c:v>42.920110192837463</c:v>
                </c:pt>
                <c:pt idx="52">
                  <c:v>43.333333333333336</c:v>
                </c:pt>
                <c:pt idx="53">
                  <c:v>43.801652892561982</c:v>
                </c:pt>
                <c:pt idx="54">
                  <c:v>44.187327823691462</c:v>
                </c:pt>
                <c:pt idx="55">
                  <c:v>44.655647382920115</c:v>
                </c:pt>
                <c:pt idx="56">
                  <c:v>45.013774104683193</c:v>
                </c:pt>
                <c:pt idx="57">
                  <c:v>45.399449035812673</c:v>
                </c:pt>
                <c:pt idx="58">
                  <c:v>45.757575757575758</c:v>
                </c:pt>
                <c:pt idx="59">
                  <c:v>46.088154269972456</c:v>
                </c:pt>
                <c:pt idx="60">
                  <c:v>46.446280991735541</c:v>
                </c:pt>
                <c:pt idx="61">
                  <c:v>46.749311294765846</c:v>
                </c:pt>
                <c:pt idx="62">
                  <c:v>47.190082644628099</c:v>
                </c:pt>
                <c:pt idx="63">
                  <c:v>47.575757575757578</c:v>
                </c:pt>
                <c:pt idx="64">
                  <c:v>47.961432506887057</c:v>
                </c:pt>
                <c:pt idx="65">
                  <c:v>48.347107438016529</c:v>
                </c:pt>
                <c:pt idx="66">
                  <c:v>48.67768595041322</c:v>
                </c:pt>
                <c:pt idx="67">
                  <c:v>49.0633608815427</c:v>
                </c:pt>
                <c:pt idx="68">
                  <c:v>49.55922865013774</c:v>
                </c:pt>
                <c:pt idx="69">
                  <c:v>49.917355371900825</c:v>
                </c:pt>
                <c:pt idx="70">
                  <c:v>50.275482093663911</c:v>
                </c:pt>
                <c:pt idx="71">
                  <c:v>50.633608815427003</c:v>
                </c:pt>
                <c:pt idx="72">
                  <c:v>51.046831955922869</c:v>
                </c:pt>
                <c:pt idx="73">
                  <c:v>51.432506887052341</c:v>
                </c:pt>
                <c:pt idx="74">
                  <c:v>51.735537190082646</c:v>
                </c:pt>
                <c:pt idx="75">
                  <c:v>52.03856749311295</c:v>
                </c:pt>
                <c:pt idx="76">
                  <c:v>52.396694214876035</c:v>
                </c:pt>
                <c:pt idx="77">
                  <c:v>52.672176308539946</c:v>
                </c:pt>
                <c:pt idx="78">
                  <c:v>53.002754820936644</c:v>
                </c:pt>
                <c:pt idx="79">
                  <c:v>53.278236914600555</c:v>
                </c:pt>
                <c:pt idx="80">
                  <c:v>53.553719008264466</c:v>
                </c:pt>
                <c:pt idx="81">
                  <c:v>53.801652892561982</c:v>
                </c:pt>
                <c:pt idx="82">
                  <c:v>53.994490358126725</c:v>
                </c:pt>
                <c:pt idx="83">
                  <c:v>54.242424242424242</c:v>
                </c:pt>
                <c:pt idx="84">
                  <c:v>54.435261707988978</c:v>
                </c:pt>
                <c:pt idx="85">
                  <c:v>54.628099173553721</c:v>
                </c:pt>
                <c:pt idx="86">
                  <c:v>54.710743801652889</c:v>
                </c:pt>
                <c:pt idx="87">
                  <c:v>54.793388429752071</c:v>
                </c:pt>
                <c:pt idx="88">
                  <c:v>54.820936639118457</c:v>
                </c:pt>
                <c:pt idx="89">
                  <c:v>54.848484848484851</c:v>
                </c:pt>
                <c:pt idx="90">
                  <c:v>54.848484848484851</c:v>
                </c:pt>
                <c:pt idx="91">
                  <c:v>54.848484848484851</c:v>
                </c:pt>
                <c:pt idx="92">
                  <c:v>54.848484848484851</c:v>
                </c:pt>
                <c:pt idx="93">
                  <c:v>54.848484848484851</c:v>
                </c:pt>
                <c:pt idx="94">
                  <c:v>54.848484848484851</c:v>
                </c:pt>
                <c:pt idx="95">
                  <c:v>54.848484848484851</c:v>
                </c:pt>
                <c:pt idx="96">
                  <c:v>54.848484848484851</c:v>
                </c:pt>
                <c:pt idx="97">
                  <c:v>54.848484848484851</c:v>
                </c:pt>
                <c:pt idx="98">
                  <c:v>54.848484848484851</c:v>
                </c:pt>
                <c:pt idx="99">
                  <c:v>54.848484848484851</c:v>
                </c:pt>
                <c:pt idx="100">
                  <c:v>54.848484848484851</c:v>
                </c:pt>
                <c:pt idx="101">
                  <c:v>54.848484848484851</c:v>
                </c:pt>
                <c:pt idx="102">
                  <c:v>54.848484848484851</c:v>
                </c:pt>
                <c:pt idx="103">
                  <c:v>54.848484848484851</c:v>
                </c:pt>
                <c:pt idx="104">
                  <c:v>54.848484848484851</c:v>
                </c:pt>
                <c:pt idx="105">
                  <c:v>54.848484848484851</c:v>
                </c:pt>
                <c:pt idx="106">
                  <c:v>54.848484848484851</c:v>
                </c:pt>
                <c:pt idx="107">
                  <c:v>54.848484848484851</c:v>
                </c:pt>
                <c:pt idx="108">
                  <c:v>54.848484848484851</c:v>
                </c:pt>
              </c:numCache>
            </c:numRef>
          </c:yVal>
          <c:smooth val="0"/>
        </c:ser>
        <c:ser>
          <c:idx val="1"/>
          <c:order val="1"/>
          <c:tx>
            <c:v>B0_100C</c:v>
          </c:tx>
          <c:marker>
            <c:symbol val="none"/>
          </c:marker>
          <c:xVal>
            <c:numRef>
              <c:f>B0_100C!$A$2:$A$125</c:f>
              <c:numCache>
                <c:formatCode>General</c:formatCode>
                <c:ptCount val="124"/>
                <c:pt idx="0">
                  <c:v>6.0000000000000001E-3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</c:numCache>
            </c:numRef>
          </c:xVal>
          <c:yVal>
            <c:numRef>
              <c:f>B0_100C!$K$2:$K$90</c:f>
              <c:numCache>
                <c:formatCode>General</c:formatCode>
                <c:ptCount val="89"/>
                <c:pt idx="0">
                  <c:v>0</c:v>
                </c:pt>
                <c:pt idx="1">
                  <c:v>1.8518518518518519</c:v>
                </c:pt>
                <c:pt idx="2">
                  <c:v>5.2861952861952863</c:v>
                </c:pt>
                <c:pt idx="3">
                  <c:v>8.2154882154882163</c:v>
                </c:pt>
                <c:pt idx="4">
                  <c:v>10.269360269360268</c:v>
                </c:pt>
                <c:pt idx="5">
                  <c:v>12.020202020202021</c:v>
                </c:pt>
                <c:pt idx="6">
                  <c:v>13.468013468013469</c:v>
                </c:pt>
                <c:pt idx="7">
                  <c:v>14.781144781144782</c:v>
                </c:pt>
                <c:pt idx="8">
                  <c:v>16.127946127946128</c:v>
                </c:pt>
                <c:pt idx="9">
                  <c:v>17.272727272727273</c:v>
                </c:pt>
                <c:pt idx="10">
                  <c:v>18.282828282828284</c:v>
                </c:pt>
                <c:pt idx="11">
                  <c:v>19.36026936026936</c:v>
                </c:pt>
                <c:pt idx="12">
                  <c:v>20.471380471380474</c:v>
                </c:pt>
                <c:pt idx="13">
                  <c:v>21.54882154882155</c:v>
                </c:pt>
                <c:pt idx="14">
                  <c:v>22.390572390572391</c:v>
                </c:pt>
                <c:pt idx="15">
                  <c:v>23.265993265993266</c:v>
                </c:pt>
                <c:pt idx="16">
                  <c:v>24.141414141414145</c:v>
                </c:pt>
                <c:pt idx="17">
                  <c:v>25.050505050505052</c:v>
                </c:pt>
                <c:pt idx="18">
                  <c:v>25.892255892255893</c:v>
                </c:pt>
                <c:pt idx="19">
                  <c:v>26.599326599326599</c:v>
                </c:pt>
                <c:pt idx="20">
                  <c:v>27.474747474747478</c:v>
                </c:pt>
                <c:pt idx="21">
                  <c:v>28.215488215488218</c:v>
                </c:pt>
                <c:pt idx="22">
                  <c:v>28.888888888888889</c:v>
                </c:pt>
                <c:pt idx="23">
                  <c:v>29.528619528619529</c:v>
                </c:pt>
                <c:pt idx="24">
                  <c:v>30.235690235690235</c:v>
                </c:pt>
                <c:pt idx="25">
                  <c:v>30.942760942760945</c:v>
                </c:pt>
                <c:pt idx="26">
                  <c:v>31.616161616161616</c:v>
                </c:pt>
                <c:pt idx="27">
                  <c:v>32.289562289562291</c:v>
                </c:pt>
                <c:pt idx="28">
                  <c:v>32.8956228956229</c:v>
                </c:pt>
                <c:pt idx="29">
                  <c:v>33.468013468013467</c:v>
                </c:pt>
                <c:pt idx="30">
                  <c:v>34.107744107744111</c:v>
                </c:pt>
                <c:pt idx="31">
                  <c:v>34.680134680134678</c:v>
                </c:pt>
                <c:pt idx="32">
                  <c:v>35.117845117845121</c:v>
                </c:pt>
                <c:pt idx="33">
                  <c:v>35.723905723905723</c:v>
                </c:pt>
                <c:pt idx="34">
                  <c:v>36.262626262626263</c:v>
                </c:pt>
                <c:pt idx="35">
                  <c:v>36.801346801346803</c:v>
                </c:pt>
                <c:pt idx="36">
                  <c:v>37.306397306397308</c:v>
                </c:pt>
                <c:pt idx="37">
                  <c:v>37.811447811447813</c:v>
                </c:pt>
                <c:pt idx="38">
                  <c:v>38.215488215488222</c:v>
                </c:pt>
                <c:pt idx="39">
                  <c:v>38.72053872053872</c:v>
                </c:pt>
                <c:pt idx="40">
                  <c:v>39.225589225589232</c:v>
                </c:pt>
                <c:pt idx="41">
                  <c:v>39.797979797979806</c:v>
                </c:pt>
                <c:pt idx="42">
                  <c:v>40.336700336700339</c:v>
                </c:pt>
                <c:pt idx="43">
                  <c:v>40.80808080808081</c:v>
                </c:pt>
                <c:pt idx="44">
                  <c:v>41.245791245791246</c:v>
                </c:pt>
                <c:pt idx="45">
                  <c:v>41.784511784511785</c:v>
                </c:pt>
                <c:pt idx="46">
                  <c:v>42.255892255892263</c:v>
                </c:pt>
                <c:pt idx="47">
                  <c:v>42.760942760942761</c:v>
                </c:pt>
                <c:pt idx="48">
                  <c:v>43.232323232323232</c:v>
                </c:pt>
                <c:pt idx="49">
                  <c:v>43.670033670033675</c:v>
                </c:pt>
                <c:pt idx="50">
                  <c:v>44.006734006734014</c:v>
                </c:pt>
                <c:pt idx="51">
                  <c:v>44.444444444444443</c:v>
                </c:pt>
                <c:pt idx="52">
                  <c:v>44.882154882154886</c:v>
                </c:pt>
                <c:pt idx="53">
                  <c:v>45.319865319865322</c:v>
                </c:pt>
                <c:pt idx="54">
                  <c:v>45.690235690235689</c:v>
                </c:pt>
                <c:pt idx="55">
                  <c:v>46.094276094276097</c:v>
                </c:pt>
                <c:pt idx="56">
                  <c:v>46.498316498316505</c:v>
                </c:pt>
                <c:pt idx="57">
                  <c:v>46.9023569023569</c:v>
                </c:pt>
                <c:pt idx="58">
                  <c:v>47.373737373737377</c:v>
                </c:pt>
                <c:pt idx="59">
                  <c:v>47.710437710437716</c:v>
                </c:pt>
                <c:pt idx="60">
                  <c:v>48.148148148148152</c:v>
                </c:pt>
                <c:pt idx="61">
                  <c:v>48.552188552188554</c:v>
                </c:pt>
                <c:pt idx="62">
                  <c:v>48.956228956228955</c:v>
                </c:pt>
                <c:pt idx="63">
                  <c:v>49.393939393939398</c:v>
                </c:pt>
                <c:pt idx="64">
                  <c:v>49.764309764309772</c:v>
                </c:pt>
                <c:pt idx="65">
                  <c:v>50.168350168350166</c:v>
                </c:pt>
                <c:pt idx="66">
                  <c:v>50.437710437710443</c:v>
                </c:pt>
                <c:pt idx="67">
                  <c:v>50.774410774410775</c:v>
                </c:pt>
                <c:pt idx="68">
                  <c:v>51.111111111111114</c:v>
                </c:pt>
                <c:pt idx="69">
                  <c:v>51.447811447811446</c:v>
                </c:pt>
                <c:pt idx="70">
                  <c:v>51.750841750841751</c:v>
                </c:pt>
                <c:pt idx="71">
                  <c:v>52.222222222222229</c:v>
                </c:pt>
                <c:pt idx="72">
                  <c:v>52.525252525252533</c:v>
                </c:pt>
                <c:pt idx="73">
                  <c:v>52.828282828282831</c:v>
                </c:pt>
                <c:pt idx="74">
                  <c:v>53.198653198653197</c:v>
                </c:pt>
                <c:pt idx="75">
                  <c:v>53.569023569023571</c:v>
                </c:pt>
                <c:pt idx="76">
                  <c:v>53.872053872053876</c:v>
                </c:pt>
                <c:pt idx="77">
                  <c:v>54.208754208754208</c:v>
                </c:pt>
                <c:pt idx="78">
                  <c:v>54.444444444444443</c:v>
                </c:pt>
                <c:pt idx="79">
                  <c:v>54.646464646464651</c:v>
                </c:pt>
                <c:pt idx="80">
                  <c:v>54.814814814814817</c:v>
                </c:pt>
                <c:pt idx="81">
                  <c:v>54.98316498316499</c:v>
                </c:pt>
                <c:pt idx="82">
                  <c:v>55.084175084175087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715168"/>
        <c:axId val="612715560"/>
      </c:scatterChart>
      <c:valAx>
        <c:axId val="612715168"/>
        <c:scaling>
          <c:orientation val="minMax"/>
          <c:max val="1.5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12715560"/>
        <c:crosses val="autoZero"/>
        <c:crossBetween val="midCat"/>
      </c:valAx>
      <c:valAx>
        <c:axId val="612715560"/>
        <c:scaling>
          <c:orientation val="minMax"/>
          <c:max val="6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271516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UCOME_25C</c:v>
          </c:tx>
          <c:marker>
            <c:symbol val="none"/>
          </c:marker>
          <c:xVal>
            <c:numRef>
              <c:f>UCOME_25C!$I$2:$I$144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  <c:pt idx="124">
                  <c:v>1.77196</c:v>
                </c:pt>
                <c:pt idx="125">
                  <c:v>1.7862499999999999</c:v>
                </c:pt>
                <c:pt idx="126">
                  <c:v>1.80054</c:v>
                </c:pt>
                <c:pt idx="127">
                  <c:v>1.8148299999999999</c:v>
                </c:pt>
              </c:numCache>
            </c:numRef>
          </c:xVal>
          <c:yVal>
            <c:numRef>
              <c:f>UCOME_25C!$O$2:$O$144</c:f>
              <c:numCache>
                <c:formatCode>General</c:formatCode>
                <c:ptCount val="143"/>
                <c:pt idx="0">
                  <c:v>0</c:v>
                </c:pt>
                <c:pt idx="1">
                  <c:v>14.876000000000001</c:v>
                </c:pt>
                <c:pt idx="2">
                  <c:v>16.82</c:v>
                </c:pt>
                <c:pt idx="3">
                  <c:v>18.996000000000002</c:v>
                </c:pt>
                <c:pt idx="4">
                  <c:v>19.718</c:v>
                </c:pt>
                <c:pt idx="5">
                  <c:v>20.267999999999997</c:v>
                </c:pt>
                <c:pt idx="6">
                  <c:v>20.372</c:v>
                </c:pt>
                <c:pt idx="7">
                  <c:v>20.426000000000002</c:v>
                </c:pt>
                <c:pt idx="8">
                  <c:v>20.559000000000001</c:v>
                </c:pt>
                <c:pt idx="9">
                  <c:v>21.743000000000002</c:v>
                </c:pt>
                <c:pt idx="10">
                  <c:v>21.582999999999998</c:v>
                </c:pt>
                <c:pt idx="11">
                  <c:v>22.725999999999999</c:v>
                </c:pt>
                <c:pt idx="12">
                  <c:v>21.8</c:v>
                </c:pt>
                <c:pt idx="13">
                  <c:v>21.781999999999996</c:v>
                </c:pt>
                <c:pt idx="14">
                  <c:v>21.651000000000003</c:v>
                </c:pt>
                <c:pt idx="15">
                  <c:v>21.99</c:v>
                </c:pt>
                <c:pt idx="16">
                  <c:v>22.177</c:v>
                </c:pt>
                <c:pt idx="17">
                  <c:v>22.071999999999996</c:v>
                </c:pt>
                <c:pt idx="18">
                  <c:v>21.966000000000001</c:v>
                </c:pt>
                <c:pt idx="19">
                  <c:v>22.154999999999998</c:v>
                </c:pt>
                <c:pt idx="20">
                  <c:v>21.876999999999999</c:v>
                </c:pt>
                <c:pt idx="21">
                  <c:v>21.966000000000001</c:v>
                </c:pt>
                <c:pt idx="22">
                  <c:v>21.872999999999998</c:v>
                </c:pt>
                <c:pt idx="23">
                  <c:v>21.613999999999997</c:v>
                </c:pt>
                <c:pt idx="24">
                  <c:v>21.731999999999999</c:v>
                </c:pt>
                <c:pt idx="25">
                  <c:v>21.101999999999997</c:v>
                </c:pt>
                <c:pt idx="26">
                  <c:v>21.744999999999997</c:v>
                </c:pt>
                <c:pt idx="27">
                  <c:v>21.797999999999998</c:v>
                </c:pt>
                <c:pt idx="28">
                  <c:v>21.727999999999998</c:v>
                </c:pt>
                <c:pt idx="29">
                  <c:v>21.648999999999997</c:v>
                </c:pt>
                <c:pt idx="30">
                  <c:v>21.330000000000002</c:v>
                </c:pt>
                <c:pt idx="31">
                  <c:v>21.227999999999998</c:v>
                </c:pt>
                <c:pt idx="32">
                  <c:v>20.586999999999996</c:v>
                </c:pt>
                <c:pt idx="33">
                  <c:v>20.67</c:v>
                </c:pt>
                <c:pt idx="34">
                  <c:v>20.687999999999999</c:v>
                </c:pt>
                <c:pt idx="35">
                  <c:v>21.130000000000003</c:v>
                </c:pt>
                <c:pt idx="36">
                  <c:v>21.061999999999998</c:v>
                </c:pt>
                <c:pt idx="37">
                  <c:v>21.02</c:v>
                </c:pt>
                <c:pt idx="38">
                  <c:v>21.265000000000001</c:v>
                </c:pt>
                <c:pt idx="39">
                  <c:v>21.163999999999998</c:v>
                </c:pt>
                <c:pt idx="40">
                  <c:v>21.098000000000003</c:v>
                </c:pt>
                <c:pt idx="41">
                  <c:v>21.125000000000004</c:v>
                </c:pt>
                <c:pt idx="42">
                  <c:v>21.064</c:v>
                </c:pt>
                <c:pt idx="43">
                  <c:v>21.158000000000001</c:v>
                </c:pt>
                <c:pt idx="44">
                  <c:v>21.062000000000001</c:v>
                </c:pt>
                <c:pt idx="45">
                  <c:v>20.986000000000001</c:v>
                </c:pt>
                <c:pt idx="46">
                  <c:v>20.858000000000001</c:v>
                </c:pt>
                <c:pt idx="47">
                  <c:v>20.765000000000001</c:v>
                </c:pt>
                <c:pt idx="48">
                  <c:v>20.824000000000002</c:v>
                </c:pt>
                <c:pt idx="49">
                  <c:v>20.667999999999999</c:v>
                </c:pt>
                <c:pt idx="50">
                  <c:v>20.681999999999999</c:v>
                </c:pt>
                <c:pt idx="51">
                  <c:v>20.672000000000001</c:v>
                </c:pt>
                <c:pt idx="52">
                  <c:v>20.312000000000001</c:v>
                </c:pt>
                <c:pt idx="53">
                  <c:v>20.481999999999999</c:v>
                </c:pt>
                <c:pt idx="54">
                  <c:v>20.209000000000003</c:v>
                </c:pt>
                <c:pt idx="55">
                  <c:v>20.196999999999999</c:v>
                </c:pt>
                <c:pt idx="56">
                  <c:v>20.323</c:v>
                </c:pt>
                <c:pt idx="57">
                  <c:v>20.216000000000001</c:v>
                </c:pt>
                <c:pt idx="58">
                  <c:v>20.336000000000002</c:v>
                </c:pt>
                <c:pt idx="59">
                  <c:v>20.294</c:v>
                </c:pt>
                <c:pt idx="60">
                  <c:v>20.328999999999997</c:v>
                </c:pt>
                <c:pt idx="61">
                  <c:v>20.369</c:v>
                </c:pt>
                <c:pt idx="62">
                  <c:v>20.376000000000001</c:v>
                </c:pt>
                <c:pt idx="63">
                  <c:v>20.395000000000003</c:v>
                </c:pt>
                <c:pt idx="64">
                  <c:v>20.384</c:v>
                </c:pt>
                <c:pt idx="65">
                  <c:v>20.404000000000003</c:v>
                </c:pt>
                <c:pt idx="66">
                  <c:v>20.466000000000001</c:v>
                </c:pt>
                <c:pt idx="67">
                  <c:v>20.479000000000003</c:v>
                </c:pt>
                <c:pt idx="68">
                  <c:v>20.418999999999997</c:v>
                </c:pt>
                <c:pt idx="69">
                  <c:v>20.379000000000001</c:v>
                </c:pt>
                <c:pt idx="70">
                  <c:v>20.486000000000004</c:v>
                </c:pt>
                <c:pt idx="71">
                  <c:v>20.568999999999999</c:v>
                </c:pt>
                <c:pt idx="72">
                  <c:v>20.502000000000002</c:v>
                </c:pt>
                <c:pt idx="73">
                  <c:v>20.556000000000004</c:v>
                </c:pt>
                <c:pt idx="74">
                  <c:v>20.585000000000001</c:v>
                </c:pt>
                <c:pt idx="75">
                  <c:v>20.638999999999996</c:v>
                </c:pt>
                <c:pt idx="76">
                  <c:v>20.606999999999996</c:v>
                </c:pt>
                <c:pt idx="77">
                  <c:v>20.542999999999999</c:v>
                </c:pt>
                <c:pt idx="78">
                  <c:v>20.723333333333336</c:v>
                </c:pt>
                <c:pt idx="79">
                  <c:v>20.387777777777774</c:v>
                </c:pt>
                <c:pt idx="80">
                  <c:v>20.41888888888889</c:v>
                </c:pt>
                <c:pt idx="81">
                  <c:v>20.417777777777779</c:v>
                </c:pt>
                <c:pt idx="82">
                  <c:v>20.478888888888889</c:v>
                </c:pt>
                <c:pt idx="83">
                  <c:v>20.443333333333335</c:v>
                </c:pt>
                <c:pt idx="84">
                  <c:v>20.091111111111111</c:v>
                </c:pt>
                <c:pt idx="85">
                  <c:v>20.356666666666669</c:v>
                </c:pt>
                <c:pt idx="86">
                  <c:v>19.851111111111109</c:v>
                </c:pt>
                <c:pt idx="87">
                  <c:v>19.630000000000006</c:v>
                </c:pt>
                <c:pt idx="88">
                  <c:v>19.433750000000003</c:v>
                </c:pt>
                <c:pt idx="89">
                  <c:v>19.454999999999998</c:v>
                </c:pt>
                <c:pt idx="90">
                  <c:v>19.454285714285714</c:v>
                </c:pt>
                <c:pt idx="91">
                  <c:v>19.48</c:v>
                </c:pt>
                <c:pt idx="92">
                  <c:v>19.687142857142856</c:v>
                </c:pt>
                <c:pt idx="93">
                  <c:v>19.905714285714286</c:v>
                </c:pt>
                <c:pt idx="94">
                  <c:v>19.979999999999997</c:v>
                </c:pt>
                <c:pt idx="95">
                  <c:v>20.13</c:v>
                </c:pt>
                <c:pt idx="96">
                  <c:v>20.27</c:v>
                </c:pt>
                <c:pt idx="97">
                  <c:v>20.342857142857145</c:v>
                </c:pt>
                <c:pt idx="98">
                  <c:v>20.504285714285714</c:v>
                </c:pt>
                <c:pt idx="99">
                  <c:v>20.555714285714288</c:v>
                </c:pt>
                <c:pt idx="100">
                  <c:v>20.662857142857145</c:v>
                </c:pt>
                <c:pt idx="101">
                  <c:v>20.156666666666666</c:v>
                </c:pt>
                <c:pt idx="102">
                  <c:v>20.336666666666666</c:v>
                </c:pt>
                <c:pt idx="103">
                  <c:v>20.231666666666666</c:v>
                </c:pt>
                <c:pt idx="104">
                  <c:v>19.850000000000001</c:v>
                </c:pt>
                <c:pt idx="105">
                  <c:v>19.956</c:v>
                </c:pt>
                <c:pt idx="106">
                  <c:v>20.244999999999997</c:v>
                </c:pt>
                <c:pt idx="107">
                  <c:v>19.98</c:v>
                </c:pt>
              </c:numCache>
            </c:numRef>
          </c:yVal>
          <c:smooth val="0"/>
        </c:ser>
        <c:ser>
          <c:idx val="1"/>
          <c:order val="1"/>
          <c:tx>
            <c:v>UCOME_100C</c:v>
          </c:tx>
          <c:marker>
            <c:symbol val="none"/>
          </c:marker>
          <c:xVal>
            <c:numRef>
              <c:f>UCOME_100C!$O$2:$O$125</c:f>
              <c:numCache>
                <c:formatCode>General</c:formatCode>
                <c:ptCount val="124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</c:numCache>
            </c:numRef>
          </c:xVal>
          <c:yVal>
            <c:numRef>
              <c:f>UCOME_100C!$Z$2:$Z$125</c:f>
              <c:numCache>
                <c:formatCode>General</c:formatCode>
                <c:ptCount val="124"/>
                <c:pt idx="0">
                  <c:v>0</c:v>
                </c:pt>
                <c:pt idx="1">
                  <c:v>19.794999999999998</c:v>
                </c:pt>
                <c:pt idx="2">
                  <c:v>19.175000000000001</c:v>
                </c:pt>
                <c:pt idx="3">
                  <c:v>20.305</c:v>
                </c:pt>
                <c:pt idx="4">
                  <c:v>21.034000000000002</c:v>
                </c:pt>
                <c:pt idx="5">
                  <c:v>22.036999999999999</c:v>
                </c:pt>
                <c:pt idx="6">
                  <c:v>22.508000000000003</c:v>
                </c:pt>
                <c:pt idx="7">
                  <c:v>22.756999999999998</c:v>
                </c:pt>
                <c:pt idx="8">
                  <c:v>22.518999999999998</c:v>
                </c:pt>
                <c:pt idx="9">
                  <c:v>22.878999999999998</c:v>
                </c:pt>
                <c:pt idx="10">
                  <c:v>22.893000000000001</c:v>
                </c:pt>
                <c:pt idx="11">
                  <c:v>22.776</c:v>
                </c:pt>
                <c:pt idx="12">
                  <c:v>22.157000000000004</c:v>
                </c:pt>
                <c:pt idx="13">
                  <c:v>21.903000000000002</c:v>
                </c:pt>
                <c:pt idx="14">
                  <c:v>21.510999999999999</c:v>
                </c:pt>
                <c:pt idx="15">
                  <c:v>21.299999999999997</c:v>
                </c:pt>
                <c:pt idx="16">
                  <c:v>21.509999999999998</c:v>
                </c:pt>
                <c:pt idx="17">
                  <c:v>21.306000000000001</c:v>
                </c:pt>
                <c:pt idx="18">
                  <c:v>21.472999999999995</c:v>
                </c:pt>
                <c:pt idx="19">
                  <c:v>21.845000000000002</c:v>
                </c:pt>
                <c:pt idx="20">
                  <c:v>21.891999999999999</c:v>
                </c:pt>
                <c:pt idx="21">
                  <c:v>22.116</c:v>
                </c:pt>
                <c:pt idx="22">
                  <c:v>22.027999999999999</c:v>
                </c:pt>
                <c:pt idx="23">
                  <c:v>22.274000000000004</c:v>
                </c:pt>
                <c:pt idx="24">
                  <c:v>22.195999999999998</c:v>
                </c:pt>
                <c:pt idx="25">
                  <c:v>22.032999999999998</c:v>
                </c:pt>
                <c:pt idx="26">
                  <c:v>21.992999999999999</c:v>
                </c:pt>
                <c:pt idx="27">
                  <c:v>22.439</c:v>
                </c:pt>
                <c:pt idx="28">
                  <c:v>22.204000000000001</c:v>
                </c:pt>
                <c:pt idx="29">
                  <c:v>22.146999999999998</c:v>
                </c:pt>
                <c:pt idx="30">
                  <c:v>22.259999999999998</c:v>
                </c:pt>
                <c:pt idx="31">
                  <c:v>22.026999999999997</c:v>
                </c:pt>
                <c:pt idx="32">
                  <c:v>21.774999999999999</c:v>
                </c:pt>
                <c:pt idx="33">
                  <c:v>22.207000000000001</c:v>
                </c:pt>
                <c:pt idx="34">
                  <c:v>21.937000000000001</c:v>
                </c:pt>
                <c:pt idx="35">
                  <c:v>22.014000000000003</c:v>
                </c:pt>
                <c:pt idx="36">
                  <c:v>22.121000000000002</c:v>
                </c:pt>
                <c:pt idx="37">
                  <c:v>22.241000000000003</c:v>
                </c:pt>
                <c:pt idx="38">
                  <c:v>21.903000000000002</c:v>
                </c:pt>
                <c:pt idx="39">
                  <c:v>21.840999999999998</c:v>
                </c:pt>
                <c:pt idx="40">
                  <c:v>21.504000000000001</c:v>
                </c:pt>
                <c:pt idx="41">
                  <c:v>21.262</c:v>
                </c:pt>
                <c:pt idx="42">
                  <c:v>21.065999999999999</c:v>
                </c:pt>
                <c:pt idx="43">
                  <c:v>20.957000000000001</c:v>
                </c:pt>
                <c:pt idx="44">
                  <c:v>21.238999999999997</c:v>
                </c:pt>
                <c:pt idx="45">
                  <c:v>21.018999999999998</c:v>
                </c:pt>
                <c:pt idx="46">
                  <c:v>21.022000000000002</c:v>
                </c:pt>
                <c:pt idx="47">
                  <c:v>20.800999999999998</c:v>
                </c:pt>
                <c:pt idx="48">
                  <c:v>20.750000000000004</c:v>
                </c:pt>
                <c:pt idx="49">
                  <c:v>20.743999999999996</c:v>
                </c:pt>
                <c:pt idx="50">
                  <c:v>20.7</c:v>
                </c:pt>
                <c:pt idx="51">
                  <c:v>20.880000000000003</c:v>
                </c:pt>
                <c:pt idx="52">
                  <c:v>20.949000000000002</c:v>
                </c:pt>
                <c:pt idx="53">
                  <c:v>21.020999999999997</c:v>
                </c:pt>
                <c:pt idx="54">
                  <c:v>21.238</c:v>
                </c:pt>
                <c:pt idx="55">
                  <c:v>21.312999999999999</c:v>
                </c:pt>
                <c:pt idx="56">
                  <c:v>21.385999999999999</c:v>
                </c:pt>
                <c:pt idx="57">
                  <c:v>21.472000000000001</c:v>
                </c:pt>
                <c:pt idx="58">
                  <c:v>21.485999999999997</c:v>
                </c:pt>
                <c:pt idx="59">
                  <c:v>21.545999999999999</c:v>
                </c:pt>
                <c:pt idx="60">
                  <c:v>21.422999999999998</c:v>
                </c:pt>
                <c:pt idx="61">
                  <c:v>21.378</c:v>
                </c:pt>
                <c:pt idx="62">
                  <c:v>21.425999999999998</c:v>
                </c:pt>
                <c:pt idx="63">
                  <c:v>21.495999999999995</c:v>
                </c:pt>
                <c:pt idx="64">
                  <c:v>21.484000000000002</c:v>
                </c:pt>
                <c:pt idx="65">
                  <c:v>21.594000000000001</c:v>
                </c:pt>
                <c:pt idx="66">
                  <c:v>21.836666666666666</c:v>
                </c:pt>
                <c:pt idx="67">
                  <c:v>22.062222222222221</c:v>
                </c:pt>
                <c:pt idx="68">
                  <c:v>21.857500000000002</c:v>
                </c:pt>
                <c:pt idx="69">
                  <c:v>22.215</c:v>
                </c:pt>
                <c:pt idx="70">
                  <c:v>22.32714285714286</c:v>
                </c:pt>
                <c:pt idx="71">
                  <c:v>22.318571428571428</c:v>
                </c:pt>
                <c:pt idx="72">
                  <c:v>22.852857142857147</c:v>
                </c:pt>
                <c:pt idx="73">
                  <c:v>23.158571428571427</c:v>
                </c:pt>
                <c:pt idx="74">
                  <c:v>23.747499999999999</c:v>
                </c:pt>
                <c:pt idx="75">
                  <c:v>22.87</c:v>
                </c:pt>
                <c:pt idx="76">
                  <c:v>24.074999999999999</c:v>
                </c:pt>
                <c:pt idx="77">
                  <c:v>24.3</c:v>
                </c:pt>
                <c:pt idx="78">
                  <c:v>24.64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68400"/>
        <c:axId val="614368792"/>
      </c:scatterChart>
      <c:valAx>
        <c:axId val="614368400"/>
        <c:scaling>
          <c:orientation val="minMax"/>
          <c:max val="1.5"/>
        </c:scaling>
        <c:delete val="0"/>
        <c:axPos val="b"/>
        <c:numFmt formatCode="General" sourceLinked="1"/>
        <c:majorTickMark val="out"/>
        <c:minorTickMark val="none"/>
        <c:tickLblPos val="nextTo"/>
        <c:crossAx val="614368792"/>
        <c:crosses val="autoZero"/>
        <c:crossBetween val="midCat"/>
      </c:valAx>
      <c:valAx>
        <c:axId val="614368792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436840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Penetration curve of various biofuels at 1800 bar injection pressure and 25°C temperature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B0_25C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B0_25C!$A$2:$A$154</c:f>
              <c:numCache>
                <c:formatCode>General</c:formatCode>
                <c:ptCount val="15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  <c:pt idx="124">
                  <c:v>1.77196</c:v>
                </c:pt>
                <c:pt idx="125">
                  <c:v>1.7862499999999999</c:v>
                </c:pt>
                <c:pt idx="126">
                  <c:v>1.80054</c:v>
                </c:pt>
                <c:pt idx="127">
                  <c:v>1.8148299999999999</c:v>
                </c:pt>
                <c:pt idx="128">
                  <c:v>1.8291200000000001</c:v>
                </c:pt>
                <c:pt idx="129">
                  <c:v>1.84341</c:v>
                </c:pt>
                <c:pt idx="130">
                  <c:v>1.8576999999999999</c:v>
                </c:pt>
                <c:pt idx="131">
                  <c:v>1.87199</c:v>
                </c:pt>
                <c:pt idx="132">
                  <c:v>1.88628</c:v>
                </c:pt>
                <c:pt idx="133">
                  <c:v>1.9005700000000001</c:v>
                </c:pt>
                <c:pt idx="134">
                  <c:v>1.91486</c:v>
                </c:pt>
                <c:pt idx="135">
                  <c:v>1.9291499999999999</c:v>
                </c:pt>
                <c:pt idx="136">
                  <c:v>1.9434400000000001</c:v>
                </c:pt>
                <c:pt idx="137">
                  <c:v>1.95773</c:v>
                </c:pt>
                <c:pt idx="138">
                  <c:v>1.9720200000000001</c:v>
                </c:pt>
                <c:pt idx="139">
                  <c:v>1.98631</c:v>
                </c:pt>
                <c:pt idx="140">
                  <c:v>2.0005999999999999</c:v>
                </c:pt>
                <c:pt idx="141">
                  <c:v>2.0148899999999998</c:v>
                </c:pt>
              </c:numCache>
            </c:numRef>
          </c:xVal>
          <c:yVal>
            <c:numRef>
              <c:f>B0_25C!$N$2:$N$154</c:f>
              <c:numCache>
                <c:formatCode>General</c:formatCode>
                <c:ptCount val="153"/>
                <c:pt idx="0">
                  <c:v>0</c:v>
                </c:pt>
                <c:pt idx="1">
                  <c:v>1.2987012987012987</c:v>
                </c:pt>
                <c:pt idx="2">
                  <c:v>4.2699724517906343</c:v>
                </c:pt>
                <c:pt idx="3">
                  <c:v>7.4655647382920112</c:v>
                </c:pt>
                <c:pt idx="4">
                  <c:v>9.3939393939393945</c:v>
                </c:pt>
                <c:pt idx="5">
                  <c:v>10.90909090909091</c:v>
                </c:pt>
                <c:pt idx="6">
                  <c:v>12.341597796143251</c:v>
                </c:pt>
                <c:pt idx="7">
                  <c:v>13.581267217630856</c:v>
                </c:pt>
                <c:pt idx="8">
                  <c:v>14.738292011019283</c:v>
                </c:pt>
                <c:pt idx="9">
                  <c:v>15.757575757575758</c:v>
                </c:pt>
                <c:pt idx="10">
                  <c:v>16.804407713498623</c:v>
                </c:pt>
                <c:pt idx="11">
                  <c:v>17.906336088154273</c:v>
                </c:pt>
                <c:pt idx="12">
                  <c:v>18.870523415977964</c:v>
                </c:pt>
                <c:pt idx="13">
                  <c:v>19.889807162534439</c:v>
                </c:pt>
                <c:pt idx="14">
                  <c:v>20.798898071625345</c:v>
                </c:pt>
                <c:pt idx="15">
                  <c:v>21.652892561983471</c:v>
                </c:pt>
                <c:pt idx="16">
                  <c:v>22.47933884297521</c:v>
                </c:pt>
                <c:pt idx="17">
                  <c:v>23.223140495867771</c:v>
                </c:pt>
                <c:pt idx="18">
                  <c:v>24.022038567493112</c:v>
                </c:pt>
                <c:pt idx="19">
                  <c:v>24.820936639118457</c:v>
                </c:pt>
                <c:pt idx="20">
                  <c:v>25.647382920110196</c:v>
                </c:pt>
                <c:pt idx="21">
                  <c:v>26.446280991735538</c:v>
                </c:pt>
                <c:pt idx="22">
                  <c:v>27.134986225895318</c:v>
                </c:pt>
                <c:pt idx="23">
                  <c:v>27.851239669421489</c:v>
                </c:pt>
                <c:pt idx="24">
                  <c:v>28.457300275482094</c:v>
                </c:pt>
                <c:pt idx="25">
                  <c:v>29.090909090909093</c:v>
                </c:pt>
                <c:pt idx="26">
                  <c:v>29.80716253443526</c:v>
                </c:pt>
                <c:pt idx="27">
                  <c:v>30.41322314049587</c:v>
                </c:pt>
                <c:pt idx="28">
                  <c:v>30.964187327823694</c:v>
                </c:pt>
                <c:pt idx="29">
                  <c:v>31.542699724517909</c:v>
                </c:pt>
                <c:pt idx="30">
                  <c:v>32.066115702479337</c:v>
                </c:pt>
                <c:pt idx="31">
                  <c:v>32.561983471074385</c:v>
                </c:pt>
                <c:pt idx="32">
                  <c:v>33.112947658402206</c:v>
                </c:pt>
                <c:pt idx="33">
                  <c:v>33.581267217630852</c:v>
                </c:pt>
                <c:pt idx="34">
                  <c:v>34.187327823691462</c:v>
                </c:pt>
                <c:pt idx="35">
                  <c:v>34.710743801652896</c:v>
                </c:pt>
                <c:pt idx="36">
                  <c:v>35.261707988980717</c:v>
                </c:pt>
                <c:pt idx="37">
                  <c:v>35.812672176308546</c:v>
                </c:pt>
                <c:pt idx="38">
                  <c:v>36.418732782369148</c:v>
                </c:pt>
                <c:pt idx="39">
                  <c:v>36.887052341597801</c:v>
                </c:pt>
                <c:pt idx="40">
                  <c:v>37.520661157024797</c:v>
                </c:pt>
                <c:pt idx="41">
                  <c:v>38.044077134986232</c:v>
                </c:pt>
                <c:pt idx="42">
                  <c:v>38.567493112947659</c:v>
                </c:pt>
                <c:pt idx="43">
                  <c:v>39.0633608815427</c:v>
                </c:pt>
                <c:pt idx="44">
                  <c:v>39.614325068870521</c:v>
                </c:pt>
                <c:pt idx="45">
                  <c:v>40.055096418732788</c:v>
                </c:pt>
                <c:pt idx="46">
                  <c:v>40.606060606060609</c:v>
                </c:pt>
                <c:pt idx="47">
                  <c:v>41.074380165289256</c:v>
                </c:pt>
                <c:pt idx="48">
                  <c:v>41.542699724517909</c:v>
                </c:pt>
                <c:pt idx="49">
                  <c:v>42.066115702479337</c:v>
                </c:pt>
                <c:pt idx="50">
                  <c:v>42.561983471074385</c:v>
                </c:pt>
                <c:pt idx="51">
                  <c:v>42.920110192837463</c:v>
                </c:pt>
                <c:pt idx="52">
                  <c:v>43.333333333333336</c:v>
                </c:pt>
                <c:pt idx="53">
                  <c:v>43.801652892561982</c:v>
                </c:pt>
                <c:pt idx="54">
                  <c:v>44.187327823691462</c:v>
                </c:pt>
                <c:pt idx="55">
                  <c:v>44.655647382920115</c:v>
                </c:pt>
                <c:pt idx="56">
                  <c:v>45.013774104683193</c:v>
                </c:pt>
                <c:pt idx="57">
                  <c:v>45.399449035812673</c:v>
                </c:pt>
                <c:pt idx="58">
                  <c:v>45.757575757575758</c:v>
                </c:pt>
                <c:pt idx="59">
                  <c:v>46.088154269972456</c:v>
                </c:pt>
                <c:pt idx="60">
                  <c:v>46.446280991735541</c:v>
                </c:pt>
                <c:pt idx="61">
                  <c:v>46.749311294765846</c:v>
                </c:pt>
                <c:pt idx="62">
                  <c:v>47.190082644628099</c:v>
                </c:pt>
                <c:pt idx="63">
                  <c:v>47.575757575757578</c:v>
                </c:pt>
                <c:pt idx="64">
                  <c:v>47.961432506887057</c:v>
                </c:pt>
                <c:pt idx="65">
                  <c:v>48.347107438016529</c:v>
                </c:pt>
                <c:pt idx="66">
                  <c:v>48.67768595041322</c:v>
                </c:pt>
                <c:pt idx="67">
                  <c:v>49.0633608815427</c:v>
                </c:pt>
                <c:pt idx="68">
                  <c:v>49.55922865013774</c:v>
                </c:pt>
                <c:pt idx="69">
                  <c:v>49.917355371900825</c:v>
                </c:pt>
                <c:pt idx="70">
                  <c:v>50.275482093663911</c:v>
                </c:pt>
                <c:pt idx="71">
                  <c:v>50.633608815427003</c:v>
                </c:pt>
                <c:pt idx="72">
                  <c:v>51.046831955922869</c:v>
                </c:pt>
                <c:pt idx="73">
                  <c:v>51.432506887052341</c:v>
                </c:pt>
                <c:pt idx="74">
                  <c:v>51.735537190082646</c:v>
                </c:pt>
                <c:pt idx="75">
                  <c:v>52.03856749311295</c:v>
                </c:pt>
                <c:pt idx="76">
                  <c:v>52.396694214876035</c:v>
                </c:pt>
                <c:pt idx="77">
                  <c:v>52.672176308539946</c:v>
                </c:pt>
                <c:pt idx="78">
                  <c:v>53.002754820936644</c:v>
                </c:pt>
                <c:pt idx="79">
                  <c:v>53.278236914600555</c:v>
                </c:pt>
                <c:pt idx="80">
                  <c:v>53.553719008264466</c:v>
                </c:pt>
                <c:pt idx="81">
                  <c:v>53.801652892561982</c:v>
                </c:pt>
                <c:pt idx="82">
                  <c:v>53.994490358126725</c:v>
                </c:pt>
                <c:pt idx="83">
                  <c:v>54.242424242424242</c:v>
                </c:pt>
                <c:pt idx="84">
                  <c:v>54.435261707988978</c:v>
                </c:pt>
                <c:pt idx="85">
                  <c:v>54.628099173553721</c:v>
                </c:pt>
                <c:pt idx="86">
                  <c:v>54.710743801652889</c:v>
                </c:pt>
                <c:pt idx="87">
                  <c:v>54.793388429752071</c:v>
                </c:pt>
                <c:pt idx="88">
                  <c:v>54.820936639118457</c:v>
                </c:pt>
                <c:pt idx="89">
                  <c:v>54.848484848484851</c:v>
                </c:pt>
                <c:pt idx="90">
                  <c:v>54.848484848484851</c:v>
                </c:pt>
                <c:pt idx="91">
                  <c:v>54.848484848484851</c:v>
                </c:pt>
                <c:pt idx="92">
                  <c:v>54.848484848484851</c:v>
                </c:pt>
                <c:pt idx="93">
                  <c:v>54.848484848484851</c:v>
                </c:pt>
                <c:pt idx="94">
                  <c:v>54.848484848484851</c:v>
                </c:pt>
                <c:pt idx="95">
                  <c:v>54.848484848484851</c:v>
                </c:pt>
                <c:pt idx="96">
                  <c:v>54.848484848484851</c:v>
                </c:pt>
                <c:pt idx="97">
                  <c:v>54.848484848484851</c:v>
                </c:pt>
                <c:pt idx="98">
                  <c:v>54.848484848484851</c:v>
                </c:pt>
                <c:pt idx="99">
                  <c:v>54.848484848484851</c:v>
                </c:pt>
                <c:pt idx="100">
                  <c:v>54.848484848484851</c:v>
                </c:pt>
                <c:pt idx="101">
                  <c:v>54.848484848484851</c:v>
                </c:pt>
                <c:pt idx="102">
                  <c:v>54.848484848484851</c:v>
                </c:pt>
                <c:pt idx="103">
                  <c:v>54.848484848484851</c:v>
                </c:pt>
                <c:pt idx="104">
                  <c:v>54.848484848484851</c:v>
                </c:pt>
                <c:pt idx="105">
                  <c:v>54.848484848484851</c:v>
                </c:pt>
                <c:pt idx="106">
                  <c:v>54.848484848484851</c:v>
                </c:pt>
                <c:pt idx="107">
                  <c:v>54.848484848484851</c:v>
                </c:pt>
                <c:pt idx="108">
                  <c:v>54.848484848484851</c:v>
                </c:pt>
              </c:numCache>
            </c:numRef>
          </c:yVal>
          <c:smooth val="0"/>
        </c:ser>
        <c:ser>
          <c:idx val="1"/>
          <c:order val="1"/>
          <c:tx>
            <c:v>HVO_25C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HVO_25C!$A$2:$A$153</c:f>
              <c:numCache>
                <c:formatCode>General</c:formatCode>
                <c:ptCount val="152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  <c:pt idx="124">
                  <c:v>1.77196</c:v>
                </c:pt>
                <c:pt idx="125">
                  <c:v>1.7862499999999999</c:v>
                </c:pt>
              </c:numCache>
            </c:numRef>
          </c:xVal>
          <c:yVal>
            <c:numRef>
              <c:f>HVO_25C!$M$2:$M$156</c:f>
              <c:numCache>
                <c:formatCode>General</c:formatCode>
                <c:ptCount val="155"/>
                <c:pt idx="0">
                  <c:v>0</c:v>
                </c:pt>
                <c:pt idx="1">
                  <c:v>0.84848484848484851</c:v>
                </c:pt>
                <c:pt idx="2">
                  <c:v>4.1212121212121211</c:v>
                </c:pt>
                <c:pt idx="3">
                  <c:v>7.2727272727272734</c:v>
                </c:pt>
                <c:pt idx="4">
                  <c:v>9.5454545454545467</c:v>
                </c:pt>
                <c:pt idx="5">
                  <c:v>11.242424242424244</c:v>
                </c:pt>
                <c:pt idx="6">
                  <c:v>12.969696969696969</c:v>
                </c:pt>
                <c:pt idx="7">
                  <c:v>14.363636363636363</c:v>
                </c:pt>
                <c:pt idx="8">
                  <c:v>15.636363636363638</c:v>
                </c:pt>
                <c:pt idx="9">
                  <c:v>16.696969696969699</c:v>
                </c:pt>
                <c:pt idx="10">
                  <c:v>17.606060606060609</c:v>
                </c:pt>
                <c:pt idx="11">
                  <c:v>18.484848484848484</c:v>
                </c:pt>
                <c:pt idx="12">
                  <c:v>19.454545454545457</c:v>
                </c:pt>
                <c:pt idx="13">
                  <c:v>20.333333333333332</c:v>
                </c:pt>
                <c:pt idx="14">
                  <c:v>21.303030303030305</c:v>
                </c:pt>
                <c:pt idx="15">
                  <c:v>22.272727272727273</c:v>
                </c:pt>
                <c:pt idx="16">
                  <c:v>23.181818181818183</c:v>
                </c:pt>
                <c:pt idx="17">
                  <c:v>23.909090909090914</c:v>
                </c:pt>
                <c:pt idx="18">
                  <c:v>24.606060606060609</c:v>
                </c:pt>
                <c:pt idx="19">
                  <c:v>25.424242424242426</c:v>
                </c:pt>
                <c:pt idx="20">
                  <c:v>26.272727272727273</c:v>
                </c:pt>
                <c:pt idx="21">
                  <c:v>26.969696969696972</c:v>
                </c:pt>
                <c:pt idx="22">
                  <c:v>27.696969696969699</c:v>
                </c:pt>
                <c:pt idx="23">
                  <c:v>28.363636363636363</c:v>
                </c:pt>
                <c:pt idx="24">
                  <c:v>28.969696969696969</c:v>
                </c:pt>
                <c:pt idx="25">
                  <c:v>29.666666666666671</c:v>
                </c:pt>
                <c:pt idx="26">
                  <c:v>30.333333333333332</c:v>
                </c:pt>
                <c:pt idx="27">
                  <c:v>30.939393939393938</c:v>
                </c:pt>
                <c:pt idx="28">
                  <c:v>31.484848484848488</c:v>
                </c:pt>
                <c:pt idx="29">
                  <c:v>32.121212121212125</c:v>
                </c:pt>
                <c:pt idx="30">
                  <c:v>32.696969696969703</c:v>
                </c:pt>
                <c:pt idx="31">
                  <c:v>33.272727272727273</c:v>
                </c:pt>
                <c:pt idx="32">
                  <c:v>33.909090909090914</c:v>
                </c:pt>
                <c:pt idx="33">
                  <c:v>34.484848484848484</c:v>
                </c:pt>
                <c:pt idx="34">
                  <c:v>34.969696969696976</c:v>
                </c:pt>
                <c:pt idx="35">
                  <c:v>35.515151515151516</c:v>
                </c:pt>
                <c:pt idx="36">
                  <c:v>36.030303030303031</c:v>
                </c:pt>
                <c:pt idx="37">
                  <c:v>36.575757575757578</c:v>
                </c:pt>
                <c:pt idx="38">
                  <c:v>37.030303030303031</c:v>
                </c:pt>
                <c:pt idx="39">
                  <c:v>37.63636363636364</c:v>
                </c:pt>
                <c:pt idx="40">
                  <c:v>38.090909090909093</c:v>
                </c:pt>
                <c:pt idx="41">
                  <c:v>38.848484848484844</c:v>
                </c:pt>
                <c:pt idx="42">
                  <c:v>39.272727272727273</c:v>
                </c:pt>
                <c:pt idx="43">
                  <c:v>39.878787878787882</c:v>
                </c:pt>
                <c:pt idx="44">
                  <c:v>40.484848484848484</c:v>
                </c:pt>
                <c:pt idx="45">
                  <c:v>40.727272727272734</c:v>
                </c:pt>
                <c:pt idx="46">
                  <c:v>41.393939393939391</c:v>
                </c:pt>
                <c:pt idx="47">
                  <c:v>41.878787878787875</c:v>
                </c:pt>
                <c:pt idx="48">
                  <c:v>42.242424242424249</c:v>
                </c:pt>
                <c:pt idx="49">
                  <c:v>42.666666666666671</c:v>
                </c:pt>
                <c:pt idx="50">
                  <c:v>43.030303030303031</c:v>
                </c:pt>
                <c:pt idx="51">
                  <c:v>43.606060606060609</c:v>
                </c:pt>
                <c:pt idx="52">
                  <c:v>43.825757575757578</c:v>
                </c:pt>
                <c:pt idx="53">
                  <c:v>44.128787878787882</c:v>
                </c:pt>
                <c:pt idx="54">
                  <c:v>44.621212121212125</c:v>
                </c:pt>
                <c:pt idx="55">
                  <c:v>45.037878787878789</c:v>
                </c:pt>
                <c:pt idx="56">
                  <c:v>45.530303030303031</c:v>
                </c:pt>
                <c:pt idx="57">
                  <c:v>45.984848484848484</c:v>
                </c:pt>
                <c:pt idx="58">
                  <c:v>46.401515151515156</c:v>
                </c:pt>
                <c:pt idx="59">
                  <c:v>46.780303030303031</c:v>
                </c:pt>
                <c:pt idx="60">
                  <c:v>47.272727272727273</c:v>
                </c:pt>
                <c:pt idx="61">
                  <c:v>47.575757575757578</c:v>
                </c:pt>
                <c:pt idx="62">
                  <c:v>47.992424242424242</c:v>
                </c:pt>
                <c:pt idx="63">
                  <c:v>48.333333333333336</c:v>
                </c:pt>
                <c:pt idx="64">
                  <c:v>48.674242424242429</c:v>
                </c:pt>
                <c:pt idx="65">
                  <c:v>48.977272727272727</c:v>
                </c:pt>
                <c:pt idx="66">
                  <c:v>49.431818181818187</c:v>
                </c:pt>
                <c:pt idx="67">
                  <c:v>49.772727272727273</c:v>
                </c:pt>
                <c:pt idx="68">
                  <c:v>50.075757575757578</c:v>
                </c:pt>
                <c:pt idx="69">
                  <c:v>50.45454545454546</c:v>
                </c:pt>
                <c:pt idx="70">
                  <c:v>50.795454545454547</c:v>
                </c:pt>
                <c:pt idx="71">
                  <c:v>51.174242424242429</c:v>
                </c:pt>
                <c:pt idx="72">
                  <c:v>51.515151515151516</c:v>
                </c:pt>
                <c:pt idx="73">
                  <c:v>51.81818181818182</c:v>
                </c:pt>
                <c:pt idx="74">
                  <c:v>52.121212121212125</c:v>
                </c:pt>
                <c:pt idx="75">
                  <c:v>52.462121212121218</c:v>
                </c:pt>
                <c:pt idx="76">
                  <c:v>52.765151515151516</c:v>
                </c:pt>
                <c:pt idx="77">
                  <c:v>52.992424242424242</c:v>
                </c:pt>
                <c:pt idx="78">
                  <c:v>53.219696969696976</c:v>
                </c:pt>
                <c:pt idx="79">
                  <c:v>53.522727272727273</c:v>
                </c:pt>
                <c:pt idx="80">
                  <c:v>53.712121212121218</c:v>
                </c:pt>
                <c:pt idx="81">
                  <c:v>53.939393939393945</c:v>
                </c:pt>
                <c:pt idx="82">
                  <c:v>54.20454545454546</c:v>
                </c:pt>
                <c:pt idx="83">
                  <c:v>54.393939393939398</c:v>
                </c:pt>
                <c:pt idx="84">
                  <c:v>54.469696969696976</c:v>
                </c:pt>
                <c:pt idx="85">
                  <c:v>54.545454545454547</c:v>
                </c:pt>
                <c:pt idx="86">
                  <c:v>54.583333333333336</c:v>
                </c:pt>
                <c:pt idx="87">
                  <c:v>54.772727272727273</c:v>
                </c:pt>
                <c:pt idx="88">
                  <c:v>54.772727272727273</c:v>
                </c:pt>
                <c:pt idx="89">
                  <c:v>54.848484848484851</c:v>
                </c:pt>
                <c:pt idx="90">
                  <c:v>54.848484848484851</c:v>
                </c:pt>
                <c:pt idx="91">
                  <c:v>54.848484848484851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69576"/>
        <c:axId val="614369968"/>
      </c:scatterChart>
      <c:valAx>
        <c:axId val="614369576"/>
        <c:scaling>
          <c:orientation val="minMax"/>
          <c:max val="1.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after trigger [ms]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14369968"/>
        <c:crosses val="autoZero"/>
        <c:crossBetween val="midCat"/>
      </c:valAx>
      <c:valAx>
        <c:axId val="6143699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Penetration distance [mm]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1436957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Spray angle of various biofuels at 1800 bar injection pressure and 25°C temperature [REPEAT]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B0_25C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B0_25C!$P$2:$P$144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</c:numCache>
            </c:numRef>
          </c:xVal>
          <c:yVal>
            <c:numRef>
              <c:f>B0_25C!$AC$2:$AC$144</c:f>
              <c:numCache>
                <c:formatCode>General</c:formatCode>
                <c:ptCount val="143"/>
                <c:pt idx="0">
                  <c:v>0</c:v>
                </c:pt>
                <c:pt idx="1">
                  <c:v>20.234999999999996</c:v>
                </c:pt>
                <c:pt idx="2">
                  <c:v>21.388333333333335</c:v>
                </c:pt>
                <c:pt idx="3">
                  <c:v>20.7</c:v>
                </c:pt>
                <c:pt idx="4">
                  <c:v>21.692499999999999</c:v>
                </c:pt>
                <c:pt idx="5">
                  <c:v>22.254166666666663</c:v>
                </c:pt>
                <c:pt idx="6">
                  <c:v>22.483333333333334</c:v>
                </c:pt>
                <c:pt idx="7">
                  <c:v>23.544166666666666</c:v>
                </c:pt>
                <c:pt idx="8">
                  <c:v>23.265000000000004</c:v>
                </c:pt>
                <c:pt idx="9">
                  <c:v>23.275833333333335</c:v>
                </c:pt>
                <c:pt idx="10">
                  <c:v>23.194166666666671</c:v>
                </c:pt>
                <c:pt idx="11">
                  <c:v>23.41</c:v>
                </c:pt>
                <c:pt idx="12">
                  <c:v>23.286666666666665</c:v>
                </c:pt>
                <c:pt idx="13">
                  <c:v>23.484166666666667</c:v>
                </c:pt>
                <c:pt idx="14">
                  <c:v>22.453333333333337</c:v>
                </c:pt>
                <c:pt idx="15">
                  <c:v>23.056666666666668</c:v>
                </c:pt>
                <c:pt idx="16">
                  <c:v>22.536666666666665</c:v>
                </c:pt>
                <c:pt idx="17">
                  <c:v>23.254166666666674</c:v>
                </c:pt>
                <c:pt idx="18">
                  <c:v>23.319999999999997</c:v>
                </c:pt>
                <c:pt idx="19">
                  <c:v>23.132499999999997</c:v>
                </c:pt>
                <c:pt idx="20">
                  <c:v>22.83666666666667</c:v>
                </c:pt>
                <c:pt idx="21">
                  <c:v>22.595833333333331</c:v>
                </c:pt>
                <c:pt idx="22">
                  <c:v>22.695833333333329</c:v>
                </c:pt>
                <c:pt idx="23">
                  <c:v>22.99666666666667</c:v>
                </c:pt>
                <c:pt idx="24">
                  <c:v>23.216666666666665</c:v>
                </c:pt>
                <c:pt idx="25">
                  <c:v>22.98</c:v>
                </c:pt>
                <c:pt idx="26">
                  <c:v>22.742500000000003</c:v>
                </c:pt>
                <c:pt idx="27">
                  <c:v>22.840833333333332</c:v>
                </c:pt>
                <c:pt idx="28">
                  <c:v>22.318333333333332</c:v>
                </c:pt>
                <c:pt idx="29">
                  <c:v>22.0975</c:v>
                </c:pt>
                <c:pt idx="30">
                  <c:v>21.64833333333333</c:v>
                </c:pt>
                <c:pt idx="31">
                  <c:v>21.929999999999996</c:v>
                </c:pt>
                <c:pt idx="32">
                  <c:v>21.724999999999998</c:v>
                </c:pt>
                <c:pt idx="33">
                  <c:v>21.718333333333334</c:v>
                </c:pt>
                <c:pt idx="34">
                  <c:v>21.661666666666665</c:v>
                </c:pt>
                <c:pt idx="35">
                  <c:v>21.891666666666666</c:v>
                </c:pt>
                <c:pt idx="36">
                  <c:v>21.78</c:v>
                </c:pt>
                <c:pt idx="37">
                  <c:v>21.191666666666666</c:v>
                </c:pt>
                <c:pt idx="38">
                  <c:v>21.409999999999997</c:v>
                </c:pt>
                <c:pt idx="39">
                  <c:v>21.163333333333334</c:v>
                </c:pt>
                <c:pt idx="40">
                  <c:v>21.135833333333334</c:v>
                </c:pt>
                <c:pt idx="41">
                  <c:v>21.301666666666666</c:v>
                </c:pt>
                <c:pt idx="42">
                  <c:v>21.739166666666666</c:v>
                </c:pt>
                <c:pt idx="43">
                  <c:v>21.724999999999998</c:v>
                </c:pt>
                <c:pt idx="44">
                  <c:v>21.21833333333333</c:v>
                </c:pt>
                <c:pt idx="45">
                  <c:v>21.244166666666665</c:v>
                </c:pt>
                <c:pt idx="46">
                  <c:v>21.2075</c:v>
                </c:pt>
                <c:pt idx="47">
                  <c:v>21.311666666666667</c:v>
                </c:pt>
                <c:pt idx="48">
                  <c:v>21.330833333333334</c:v>
                </c:pt>
                <c:pt idx="49">
                  <c:v>20.950833333333332</c:v>
                </c:pt>
                <c:pt idx="50">
                  <c:v>21.177499999999998</c:v>
                </c:pt>
                <c:pt idx="51">
                  <c:v>21.010833333333334</c:v>
                </c:pt>
                <c:pt idx="52">
                  <c:v>21.1875</c:v>
                </c:pt>
                <c:pt idx="53">
                  <c:v>21.10166666666667</c:v>
                </c:pt>
                <c:pt idx="54">
                  <c:v>21.213333333333335</c:v>
                </c:pt>
                <c:pt idx="55">
                  <c:v>21.229166666666664</c:v>
                </c:pt>
                <c:pt idx="56">
                  <c:v>21.269166666666667</c:v>
                </c:pt>
                <c:pt idx="57">
                  <c:v>21.388333333333335</c:v>
                </c:pt>
                <c:pt idx="58">
                  <c:v>21.297500000000003</c:v>
                </c:pt>
                <c:pt idx="59">
                  <c:v>21.345833333333331</c:v>
                </c:pt>
                <c:pt idx="60">
                  <c:v>21.579166666666666</c:v>
                </c:pt>
                <c:pt idx="61">
                  <c:v>21.495833333333334</c:v>
                </c:pt>
                <c:pt idx="62">
                  <c:v>21.860833333333332</c:v>
                </c:pt>
                <c:pt idx="63">
                  <c:v>22.155833333333334</c:v>
                </c:pt>
                <c:pt idx="64">
                  <c:v>22.284166666666668</c:v>
                </c:pt>
                <c:pt idx="65">
                  <c:v>22.362500000000001</c:v>
                </c:pt>
                <c:pt idx="66">
                  <c:v>22.737500000000001</c:v>
                </c:pt>
                <c:pt idx="67">
                  <c:v>22.853333333333335</c:v>
                </c:pt>
                <c:pt idx="68">
                  <c:v>22.780833333333334</c:v>
                </c:pt>
                <c:pt idx="69">
                  <c:v>23.084166666666665</c:v>
                </c:pt>
                <c:pt idx="70">
                  <c:v>23.322500000000005</c:v>
                </c:pt>
                <c:pt idx="71">
                  <c:v>23.606363636363632</c:v>
                </c:pt>
                <c:pt idx="72">
                  <c:v>23.761818181818182</c:v>
                </c:pt>
                <c:pt idx="73">
                  <c:v>24.022727272727273</c:v>
                </c:pt>
                <c:pt idx="74">
                  <c:v>24.149090909090912</c:v>
                </c:pt>
                <c:pt idx="75">
                  <c:v>24.319090909090907</c:v>
                </c:pt>
                <c:pt idx="76">
                  <c:v>24.212</c:v>
                </c:pt>
                <c:pt idx="77">
                  <c:v>24.216000000000001</c:v>
                </c:pt>
                <c:pt idx="78">
                  <c:v>23.802500000000002</c:v>
                </c:pt>
                <c:pt idx="79">
                  <c:v>23.905000000000001</c:v>
                </c:pt>
                <c:pt idx="80">
                  <c:v>23.977499999999999</c:v>
                </c:pt>
                <c:pt idx="81">
                  <c:v>24.08625</c:v>
                </c:pt>
                <c:pt idx="82">
                  <c:v>23.125999999999998</c:v>
                </c:pt>
                <c:pt idx="83">
                  <c:v>23.454999999999998</c:v>
                </c:pt>
                <c:pt idx="84">
                  <c:v>25.456666666666667</c:v>
                </c:pt>
                <c:pt idx="85">
                  <c:v>25.335000000000001</c:v>
                </c:pt>
              </c:numCache>
            </c:numRef>
          </c:yVal>
          <c:smooth val="0"/>
        </c:ser>
        <c:ser>
          <c:idx val="1"/>
          <c:order val="1"/>
          <c:tx>
            <c:v>HVO_25C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HVO_25C!$O$2:$O$125</c:f>
              <c:numCache>
                <c:formatCode>General</c:formatCode>
                <c:ptCount val="124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</c:numCache>
            </c:numRef>
          </c:xVal>
          <c:yVal>
            <c:numRef>
              <c:f>HVO_25C!$AA$2:$AA$88</c:f>
              <c:numCache>
                <c:formatCode>General</c:formatCode>
                <c:ptCount val="87"/>
                <c:pt idx="0">
                  <c:v>0</c:v>
                </c:pt>
                <c:pt idx="1">
                  <c:v>20.14777777777778</c:v>
                </c:pt>
                <c:pt idx="2">
                  <c:v>19.847000000000001</c:v>
                </c:pt>
                <c:pt idx="3">
                  <c:v>20.357999999999997</c:v>
                </c:pt>
                <c:pt idx="4">
                  <c:v>20.936</c:v>
                </c:pt>
                <c:pt idx="5">
                  <c:v>21.552</c:v>
                </c:pt>
                <c:pt idx="6">
                  <c:v>21.975000000000001</c:v>
                </c:pt>
                <c:pt idx="7">
                  <c:v>22.479000000000003</c:v>
                </c:pt>
                <c:pt idx="8">
                  <c:v>21.945</c:v>
                </c:pt>
                <c:pt idx="9">
                  <c:v>22.350999999999999</c:v>
                </c:pt>
                <c:pt idx="10">
                  <c:v>22.661999999999999</c:v>
                </c:pt>
                <c:pt idx="11">
                  <c:v>23.294</c:v>
                </c:pt>
                <c:pt idx="12">
                  <c:v>23.099</c:v>
                </c:pt>
                <c:pt idx="13">
                  <c:v>22.664999999999999</c:v>
                </c:pt>
                <c:pt idx="14">
                  <c:v>21.996000000000002</c:v>
                </c:pt>
                <c:pt idx="15">
                  <c:v>21.406999999999996</c:v>
                </c:pt>
                <c:pt idx="16">
                  <c:v>21.74</c:v>
                </c:pt>
                <c:pt idx="17">
                  <c:v>21.710999999999999</c:v>
                </c:pt>
                <c:pt idx="18">
                  <c:v>21.3</c:v>
                </c:pt>
                <c:pt idx="19">
                  <c:v>21.124999999999996</c:v>
                </c:pt>
                <c:pt idx="20">
                  <c:v>21.023000000000003</c:v>
                </c:pt>
                <c:pt idx="21">
                  <c:v>20.893000000000004</c:v>
                </c:pt>
                <c:pt idx="22">
                  <c:v>21.128999999999998</c:v>
                </c:pt>
                <c:pt idx="23">
                  <c:v>21.238999999999997</c:v>
                </c:pt>
                <c:pt idx="24">
                  <c:v>21.568000000000001</c:v>
                </c:pt>
                <c:pt idx="25">
                  <c:v>21.330000000000002</c:v>
                </c:pt>
                <c:pt idx="26">
                  <c:v>21.723000000000003</c:v>
                </c:pt>
                <c:pt idx="27">
                  <c:v>21.737000000000002</c:v>
                </c:pt>
                <c:pt idx="28">
                  <c:v>21.730999999999998</c:v>
                </c:pt>
                <c:pt idx="29">
                  <c:v>22.122</c:v>
                </c:pt>
                <c:pt idx="30">
                  <c:v>22.019999999999996</c:v>
                </c:pt>
                <c:pt idx="31">
                  <c:v>22.002000000000002</c:v>
                </c:pt>
                <c:pt idx="32">
                  <c:v>22.076999999999998</c:v>
                </c:pt>
                <c:pt idx="33">
                  <c:v>22.007000000000001</c:v>
                </c:pt>
                <c:pt idx="34">
                  <c:v>21.852</c:v>
                </c:pt>
                <c:pt idx="35">
                  <c:v>22.1</c:v>
                </c:pt>
                <c:pt idx="36">
                  <c:v>22.032</c:v>
                </c:pt>
                <c:pt idx="37">
                  <c:v>21.552</c:v>
                </c:pt>
                <c:pt idx="38">
                  <c:v>21.579000000000001</c:v>
                </c:pt>
                <c:pt idx="39">
                  <c:v>21.592000000000002</c:v>
                </c:pt>
                <c:pt idx="40">
                  <c:v>21.859000000000002</c:v>
                </c:pt>
                <c:pt idx="41">
                  <c:v>21.853999999999999</c:v>
                </c:pt>
                <c:pt idx="42">
                  <c:v>21.644000000000002</c:v>
                </c:pt>
                <c:pt idx="43">
                  <c:v>22.06</c:v>
                </c:pt>
                <c:pt idx="44">
                  <c:v>22.024999999999999</c:v>
                </c:pt>
                <c:pt idx="45">
                  <c:v>22.231999999999999</c:v>
                </c:pt>
                <c:pt idx="46">
                  <c:v>22.012999999999998</c:v>
                </c:pt>
                <c:pt idx="47">
                  <c:v>21.596</c:v>
                </c:pt>
                <c:pt idx="48">
                  <c:v>22.041999999999998</c:v>
                </c:pt>
                <c:pt idx="49">
                  <c:v>22.033000000000001</c:v>
                </c:pt>
                <c:pt idx="50">
                  <c:v>21.631</c:v>
                </c:pt>
                <c:pt idx="51">
                  <c:v>22.007000000000001</c:v>
                </c:pt>
                <c:pt idx="52">
                  <c:v>21.928000000000001</c:v>
                </c:pt>
                <c:pt idx="53">
                  <c:v>22.324000000000002</c:v>
                </c:pt>
                <c:pt idx="54">
                  <c:v>22.56</c:v>
                </c:pt>
                <c:pt idx="55">
                  <c:v>22.661999999999999</c:v>
                </c:pt>
                <c:pt idx="56">
                  <c:v>22.771999999999998</c:v>
                </c:pt>
                <c:pt idx="57">
                  <c:v>22.884</c:v>
                </c:pt>
                <c:pt idx="58">
                  <c:v>23.006</c:v>
                </c:pt>
                <c:pt idx="59">
                  <c:v>22.991</c:v>
                </c:pt>
                <c:pt idx="60">
                  <c:v>23.156999999999996</c:v>
                </c:pt>
                <c:pt idx="61">
                  <c:v>23.184999999999999</c:v>
                </c:pt>
                <c:pt idx="62">
                  <c:v>23.256</c:v>
                </c:pt>
                <c:pt idx="63">
                  <c:v>23.43</c:v>
                </c:pt>
                <c:pt idx="64">
                  <c:v>23.631</c:v>
                </c:pt>
                <c:pt idx="65">
                  <c:v>23.698</c:v>
                </c:pt>
                <c:pt idx="66">
                  <c:v>23.886999999999997</c:v>
                </c:pt>
                <c:pt idx="67">
                  <c:v>23.777777777777779</c:v>
                </c:pt>
                <c:pt idx="68">
                  <c:v>23.952222222222222</c:v>
                </c:pt>
                <c:pt idx="69">
                  <c:v>24.02333333333333</c:v>
                </c:pt>
                <c:pt idx="70">
                  <c:v>24.014444444444443</c:v>
                </c:pt>
                <c:pt idx="71">
                  <c:v>24.047500000000003</c:v>
                </c:pt>
                <c:pt idx="72">
                  <c:v>24.131249999999998</c:v>
                </c:pt>
                <c:pt idx="73">
                  <c:v>24.069999999999997</c:v>
                </c:pt>
                <c:pt idx="74">
                  <c:v>24.111250000000002</c:v>
                </c:pt>
                <c:pt idx="75">
                  <c:v>24.267499999999998</c:v>
                </c:pt>
                <c:pt idx="76">
                  <c:v>24.63571428571429</c:v>
                </c:pt>
                <c:pt idx="77">
                  <c:v>24.628571428571426</c:v>
                </c:pt>
                <c:pt idx="78">
                  <c:v>24.667142857142856</c:v>
                </c:pt>
                <c:pt idx="79">
                  <c:v>24.545000000000002</c:v>
                </c:pt>
                <c:pt idx="80">
                  <c:v>25.16</c:v>
                </c:pt>
                <c:pt idx="81">
                  <c:v>25.24666666666667</c:v>
                </c:pt>
                <c:pt idx="82">
                  <c:v>24.886666666666667</c:v>
                </c:pt>
                <c:pt idx="83">
                  <c:v>24.986666666666665</c:v>
                </c:pt>
                <c:pt idx="84">
                  <c:v>25.349999999999998</c:v>
                </c:pt>
                <c:pt idx="85">
                  <c:v>24.674999999999997</c:v>
                </c:pt>
                <c:pt idx="86">
                  <c:v>24.574999999999999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70752"/>
        <c:axId val="614371144"/>
      </c:scatterChart>
      <c:valAx>
        <c:axId val="614370752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after trigger [ms]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4371144"/>
        <c:crosses val="autoZero"/>
        <c:crossBetween val="midCat"/>
      </c:valAx>
      <c:valAx>
        <c:axId val="614371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Spray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43707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Penetration curve of various biofuels at 1800 bar injection pressure and 100°C temperature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B0_100C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B0_100C!$A$2:$A$154</c:f>
              <c:numCache>
                <c:formatCode>General</c:formatCode>
                <c:ptCount val="153"/>
                <c:pt idx="0">
                  <c:v>6.0000000000000001E-3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</c:numCache>
            </c:numRef>
          </c:xVal>
          <c:yVal>
            <c:numRef>
              <c:f>B0_100C!$K$2:$K$154</c:f>
              <c:numCache>
                <c:formatCode>General</c:formatCode>
                <c:ptCount val="153"/>
                <c:pt idx="0">
                  <c:v>0</c:v>
                </c:pt>
                <c:pt idx="1">
                  <c:v>1.8518518518518519</c:v>
                </c:pt>
                <c:pt idx="2">
                  <c:v>5.2861952861952863</c:v>
                </c:pt>
                <c:pt idx="3">
                  <c:v>8.2154882154882163</c:v>
                </c:pt>
                <c:pt idx="4">
                  <c:v>10.269360269360268</c:v>
                </c:pt>
                <c:pt idx="5">
                  <c:v>12.020202020202021</c:v>
                </c:pt>
                <c:pt idx="6">
                  <c:v>13.468013468013469</c:v>
                </c:pt>
                <c:pt idx="7">
                  <c:v>14.781144781144782</c:v>
                </c:pt>
                <c:pt idx="8">
                  <c:v>16.127946127946128</c:v>
                </c:pt>
                <c:pt idx="9">
                  <c:v>17.272727272727273</c:v>
                </c:pt>
                <c:pt idx="10">
                  <c:v>18.282828282828284</c:v>
                </c:pt>
                <c:pt idx="11">
                  <c:v>19.36026936026936</c:v>
                </c:pt>
                <c:pt idx="12">
                  <c:v>20.471380471380474</c:v>
                </c:pt>
                <c:pt idx="13">
                  <c:v>21.54882154882155</c:v>
                </c:pt>
                <c:pt idx="14">
                  <c:v>22.390572390572391</c:v>
                </c:pt>
                <c:pt idx="15">
                  <c:v>23.265993265993266</c:v>
                </c:pt>
                <c:pt idx="16">
                  <c:v>24.141414141414145</c:v>
                </c:pt>
                <c:pt idx="17">
                  <c:v>25.050505050505052</c:v>
                </c:pt>
                <c:pt idx="18">
                  <c:v>25.892255892255893</c:v>
                </c:pt>
                <c:pt idx="19">
                  <c:v>26.599326599326599</c:v>
                </c:pt>
                <c:pt idx="20">
                  <c:v>27.474747474747478</c:v>
                </c:pt>
                <c:pt idx="21">
                  <c:v>28.215488215488218</c:v>
                </c:pt>
                <c:pt idx="22">
                  <c:v>28.888888888888889</c:v>
                </c:pt>
                <c:pt idx="23">
                  <c:v>29.528619528619529</c:v>
                </c:pt>
                <c:pt idx="24">
                  <c:v>30.235690235690235</c:v>
                </c:pt>
                <c:pt idx="25">
                  <c:v>30.942760942760945</c:v>
                </c:pt>
                <c:pt idx="26">
                  <c:v>31.616161616161616</c:v>
                </c:pt>
                <c:pt idx="27">
                  <c:v>32.289562289562291</c:v>
                </c:pt>
                <c:pt idx="28">
                  <c:v>32.8956228956229</c:v>
                </c:pt>
                <c:pt idx="29">
                  <c:v>33.468013468013467</c:v>
                </c:pt>
                <c:pt idx="30">
                  <c:v>34.107744107744111</c:v>
                </c:pt>
                <c:pt idx="31">
                  <c:v>34.680134680134678</c:v>
                </c:pt>
                <c:pt idx="32">
                  <c:v>35.117845117845121</c:v>
                </c:pt>
                <c:pt idx="33">
                  <c:v>35.723905723905723</c:v>
                </c:pt>
                <c:pt idx="34">
                  <c:v>36.262626262626263</c:v>
                </c:pt>
                <c:pt idx="35">
                  <c:v>36.801346801346803</c:v>
                </c:pt>
                <c:pt idx="36">
                  <c:v>37.306397306397308</c:v>
                </c:pt>
                <c:pt idx="37">
                  <c:v>37.811447811447813</c:v>
                </c:pt>
                <c:pt idx="38">
                  <c:v>38.215488215488222</c:v>
                </c:pt>
                <c:pt idx="39">
                  <c:v>38.72053872053872</c:v>
                </c:pt>
                <c:pt idx="40">
                  <c:v>39.225589225589232</c:v>
                </c:pt>
                <c:pt idx="41">
                  <c:v>39.797979797979806</c:v>
                </c:pt>
                <c:pt idx="42">
                  <c:v>40.336700336700339</c:v>
                </c:pt>
                <c:pt idx="43">
                  <c:v>40.80808080808081</c:v>
                </c:pt>
                <c:pt idx="44">
                  <c:v>41.245791245791246</c:v>
                </c:pt>
                <c:pt idx="45">
                  <c:v>41.784511784511785</c:v>
                </c:pt>
                <c:pt idx="46">
                  <c:v>42.255892255892263</c:v>
                </c:pt>
                <c:pt idx="47">
                  <c:v>42.760942760942761</c:v>
                </c:pt>
                <c:pt idx="48">
                  <c:v>43.232323232323232</c:v>
                </c:pt>
                <c:pt idx="49">
                  <c:v>43.670033670033675</c:v>
                </c:pt>
                <c:pt idx="50">
                  <c:v>44.006734006734014</c:v>
                </c:pt>
                <c:pt idx="51">
                  <c:v>44.444444444444443</c:v>
                </c:pt>
                <c:pt idx="52">
                  <c:v>44.882154882154886</c:v>
                </c:pt>
                <c:pt idx="53">
                  <c:v>45.319865319865322</c:v>
                </c:pt>
                <c:pt idx="54">
                  <c:v>45.690235690235689</c:v>
                </c:pt>
                <c:pt idx="55">
                  <c:v>46.094276094276097</c:v>
                </c:pt>
                <c:pt idx="56">
                  <c:v>46.498316498316505</c:v>
                </c:pt>
                <c:pt idx="57">
                  <c:v>46.9023569023569</c:v>
                </c:pt>
                <c:pt idx="58">
                  <c:v>47.373737373737377</c:v>
                </c:pt>
                <c:pt idx="59">
                  <c:v>47.710437710437716</c:v>
                </c:pt>
                <c:pt idx="60">
                  <c:v>48.148148148148152</c:v>
                </c:pt>
                <c:pt idx="61">
                  <c:v>48.552188552188554</c:v>
                </c:pt>
                <c:pt idx="62">
                  <c:v>48.956228956228955</c:v>
                </c:pt>
                <c:pt idx="63">
                  <c:v>49.393939393939398</c:v>
                </c:pt>
                <c:pt idx="64">
                  <c:v>49.764309764309772</c:v>
                </c:pt>
                <c:pt idx="65">
                  <c:v>50.168350168350166</c:v>
                </c:pt>
                <c:pt idx="66">
                  <c:v>50.437710437710443</c:v>
                </c:pt>
                <c:pt idx="67">
                  <c:v>50.774410774410775</c:v>
                </c:pt>
                <c:pt idx="68">
                  <c:v>51.111111111111114</c:v>
                </c:pt>
                <c:pt idx="69">
                  <c:v>51.447811447811446</c:v>
                </c:pt>
                <c:pt idx="70">
                  <c:v>51.750841750841751</c:v>
                </c:pt>
                <c:pt idx="71">
                  <c:v>52.222222222222229</c:v>
                </c:pt>
                <c:pt idx="72">
                  <c:v>52.525252525252533</c:v>
                </c:pt>
                <c:pt idx="73">
                  <c:v>52.828282828282831</c:v>
                </c:pt>
                <c:pt idx="74">
                  <c:v>53.198653198653197</c:v>
                </c:pt>
                <c:pt idx="75">
                  <c:v>53.569023569023571</c:v>
                </c:pt>
                <c:pt idx="76">
                  <c:v>53.872053872053876</c:v>
                </c:pt>
                <c:pt idx="77">
                  <c:v>54.208754208754208</c:v>
                </c:pt>
                <c:pt idx="78">
                  <c:v>54.444444444444443</c:v>
                </c:pt>
                <c:pt idx="79">
                  <c:v>54.646464646464651</c:v>
                </c:pt>
                <c:pt idx="80">
                  <c:v>54.814814814814817</c:v>
                </c:pt>
                <c:pt idx="81">
                  <c:v>54.98316498316499</c:v>
                </c:pt>
                <c:pt idx="82">
                  <c:v>55.084175084175087</c:v>
                </c:pt>
              </c:numCache>
            </c:numRef>
          </c:yVal>
          <c:smooth val="0"/>
        </c:ser>
        <c:ser>
          <c:idx val="1"/>
          <c:order val="1"/>
          <c:tx>
            <c:v>HVO_100C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HVO_100C!$A$2:$A$153</c:f>
              <c:numCache>
                <c:formatCode>General</c:formatCode>
                <c:ptCount val="152"/>
                <c:pt idx="0">
                  <c:v>5.0000000000000001E-3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</c:numCache>
            </c:numRef>
          </c:xVal>
          <c:yVal>
            <c:numRef>
              <c:f>HVO_100C!$K$2:$K$154</c:f>
              <c:numCache>
                <c:formatCode>General</c:formatCode>
                <c:ptCount val="153"/>
                <c:pt idx="0">
                  <c:v>0</c:v>
                </c:pt>
                <c:pt idx="1">
                  <c:v>1.6161616161616161</c:v>
                </c:pt>
                <c:pt idx="2">
                  <c:v>5</c:v>
                </c:pt>
                <c:pt idx="3">
                  <c:v>7.6767676767676765</c:v>
                </c:pt>
                <c:pt idx="4">
                  <c:v>9.4444444444444446</c:v>
                </c:pt>
                <c:pt idx="5">
                  <c:v>11.313131313131315</c:v>
                </c:pt>
                <c:pt idx="6">
                  <c:v>12.878787878787879</c:v>
                </c:pt>
                <c:pt idx="7">
                  <c:v>14.191919191919194</c:v>
                </c:pt>
                <c:pt idx="8">
                  <c:v>15.303030303030305</c:v>
                </c:pt>
                <c:pt idx="9">
                  <c:v>16.414141414141415</c:v>
                </c:pt>
                <c:pt idx="10">
                  <c:v>17.424242424242426</c:v>
                </c:pt>
                <c:pt idx="11">
                  <c:v>18.535353535353536</c:v>
                </c:pt>
                <c:pt idx="12">
                  <c:v>19.595959595959599</c:v>
                </c:pt>
                <c:pt idx="13">
                  <c:v>20.555555555555554</c:v>
                </c:pt>
                <c:pt idx="14">
                  <c:v>21.363636363636363</c:v>
                </c:pt>
                <c:pt idx="15">
                  <c:v>22.121212121212121</c:v>
                </c:pt>
                <c:pt idx="16">
                  <c:v>22.878787878787879</c:v>
                </c:pt>
                <c:pt idx="17">
                  <c:v>23.737373737373737</c:v>
                </c:pt>
                <c:pt idx="18">
                  <c:v>24.595959595959599</c:v>
                </c:pt>
                <c:pt idx="19">
                  <c:v>25.353535353535356</c:v>
                </c:pt>
                <c:pt idx="20">
                  <c:v>26.161616161616163</c:v>
                </c:pt>
                <c:pt idx="21">
                  <c:v>27.020202020202024</c:v>
                </c:pt>
                <c:pt idx="22">
                  <c:v>27.828282828282827</c:v>
                </c:pt>
                <c:pt idx="23">
                  <c:v>28.53535353535354</c:v>
                </c:pt>
                <c:pt idx="24">
                  <c:v>29.242424242424246</c:v>
                </c:pt>
                <c:pt idx="25">
                  <c:v>29.949494949494948</c:v>
                </c:pt>
                <c:pt idx="26">
                  <c:v>30.656565656565661</c:v>
                </c:pt>
                <c:pt idx="27">
                  <c:v>31.161616161616163</c:v>
                </c:pt>
                <c:pt idx="28">
                  <c:v>31.767676767676768</c:v>
                </c:pt>
                <c:pt idx="29">
                  <c:v>32.272727272727273</c:v>
                </c:pt>
                <c:pt idx="30">
                  <c:v>32.828282828282831</c:v>
                </c:pt>
                <c:pt idx="31">
                  <c:v>33.232323232323239</c:v>
                </c:pt>
                <c:pt idx="32">
                  <c:v>33.787878787878789</c:v>
                </c:pt>
                <c:pt idx="33">
                  <c:v>34.242424242424242</c:v>
                </c:pt>
                <c:pt idx="34">
                  <c:v>34.797979797979799</c:v>
                </c:pt>
                <c:pt idx="35">
                  <c:v>35.353535353535356</c:v>
                </c:pt>
                <c:pt idx="36">
                  <c:v>35.707070707070706</c:v>
                </c:pt>
                <c:pt idx="37">
                  <c:v>36.161616161616159</c:v>
                </c:pt>
                <c:pt idx="38">
                  <c:v>36.616161616161619</c:v>
                </c:pt>
                <c:pt idx="39">
                  <c:v>37.121212121212125</c:v>
                </c:pt>
                <c:pt idx="40">
                  <c:v>37.575757575757578</c:v>
                </c:pt>
                <c:pt idx="41">
                  <c:v>38.030303030303031</c:v>
                </c:pt>
                <c:pt idx="42">
                  <c:v>38.585858585858588</c:v>
                </c:pt>
                <c:pt idx="43">
                  <c:v>39.040404040404049</c:v>
                </c:pt>
                <c:pt idx="44">
                  <c:v>39.444444444444443</c:v>
                </c:pt>
                <c:pt idx="45">
                  <c:v>39.898989898989896</c:v>
                </c:pt>
                <c:pt idx="46">
                  <c:v>40.404040404040408</c:v>
                </c:pt>
                <c:pt idx="47">
                  <c:v>40.80808080808081</c:v>
                </c:pt>
                <c:pt idx="48">
                  <c:v>41.262626262626263</c:v>
                </c:pt>
                <c:pt idx="49">
                  <c:v>41.717171717171716</c:v>
                </c:pt>
                <c:pt idx="50">
                  <c:v>42.121212121212125</c:v>
                </c:pt>
                <c:pt idx="51">
                  <c:v>42.525252525252533</c:v>
                </c:pt>
                <c:pt idx="52">
                  <c:v>43.080808080808083</c:v>
                </c:pt>
                <c:pt idx="53">
                  <c:v>43.484848484848484</c:v>
                </c:pt>
                <c:pt idx="54">
                  <c:v>43.939393939393945</c:v>
                </c:pt>
                <c:pt idx="55">
                  <c:v>44.393939393939398</c:v>
                </c:pt>
                <c:pt idx="56">
                  <c:v>44.797979797979806</c:v>
                </c:pt>
                <c:pt idx="57">
                  <c:v>45.202020202020201</c:v>
                </c:pt>
                <c:pt idx="58">
                  <c:v>45.606060606060609</c:v>
                </c:pt>
                <c:pt idx="59">
                  <c:v>46.010101010101017</c:v>
                </c:pt>
                <c:pt idx="60">
                  <c:v>46.363636363636367</c:v>
                </c:pt>
                <c:pt idx="61">
                  <c:v>46.81818181818182</c:v>
                </c:pt>
                <c:pt idx="62">
                  <c:v>47.171717171717169</c:v>
                </c:pt>
                <c:pt idx="63">
                  <c:v>47.525252525252533</c:v>
                </c:pt>
                <c:pt idx="64">
                  <c:v>47.878787878787882</c:v>
                </c:pt>
                <c:pt idx="65">
                  <c:v>48.232323232323232</c:v>
                </c:pt>
                <c:pt idx="66">
                  <c:v>48.63636363636364</c:v>
                </c:pt>
                <c:pt idx="67">
                  <c:v>48.98989898989899</c:v>
                </c:pt>
                <c:pt idx="68">
                  <c:v>49.242424242424242</c:v>
                </c:pt>
                <c:pt idx="69">
                  <c:v>49.595959595959599</c:v>
                </c:pt>
                <c:pt idx="70">
                  <c:v>49.949494949494955</c:v>
                </c:pt>
                <c:pt idx="71">
                  <c:v>50.303030303030305</c:v>
                </c:pt>
                <c:pt idx="72">
                  <c:v>50.656565656565654</c:v>
                </c:pt>
                <c:pt idx="73">
                  <c:v>50.959595959595958</c:v>
                </c:pt>
                <c:pt idx="74">
                  <c:v>51.313131313131322</c:v>
                </c:pt>
                <c:pt idx="75">
                  <c:v>51.666666666666671</c:v>
                </c:pt>
                <c:pt idx="76">
                  <c:v>52.07070707070708</c:v>
                </c:pt>
                <c:pt idx="77">
                  <c:v>52.323232323232325</c:v>
                </c:pt>
                <c:pt idx="78">
                  <c:v>52.676767676767682</c:v>
                </c:pt>
                <c:pt idx="79">
                  <c:v>52.979797979797986</c:v>
                </c:pt>
                <c:pt idx="80">
                  <c:v>53.282828282828291</c:v>
                </c:pt>
                <c:pt idx="81">
                  <c:v>53.686868686868685</c:v>
                </c:pt>
                <c:pt idx="82">
                  <c:v>54.040404040404049</c:v>
                </c:pt>
                <c:pt idx="83">
                  <c:v>54.343434343434346</c:v>
                </c:pt>
                <c:pt idx="84">
                  <c:v>54.646464646464651</c:v>
                </c:pt>
                <c:pt idx="85">
                  <c:v>55</c:v>
                </c:pt>
                <c:pt idx="86">
                  <c:v>55.202020202020201</c:v>
                </c:pt>
                <c:pt idx="87">
                  <c:v>55.353535353535356</c:v>
                </c:pt>
                <c:pt idx="88">
                  <c:v>55.45454545454546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764800"/>
        <c:axId val="609765192"/>
      </c:scatterChart>
      <c:valAx>
        <c:axId val="609764800"/>
        <c:scaling>
          <c:orientation val="minMax"/>
          <c:max val="1.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after trigger [ms]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9765192"/>
        <c:crosses val="autoZero"/>
        <c:crossBetween val="midCat"/>
      </c:valAx>
      <c:valAx>
        <c:axId val="609765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Penetration distance [mm]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976480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Spray angle of various biofuels at 1800 bar injection pressure and 100°C temperature [REPEAT]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B0_100C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B0_100C!$N$2:$N$144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</c:numCache>
            </c:numRef>
          </c:xVal>
          <c:yVal>
            <c:numRef>
              <c:f>B0_100C!$X$2:$X$144</c:f>
              <c:numCache>
                <c:formatCode>General</c:formatCode>
                <c:ptCount val="143"/>
                <c:pt idx="0">
                  <c:v>0</c:v>
                </c:pt>
                <c:pt idx="1">
                  <c:v>21.851249999999997</c:v>
                </c:pt>
                <c:pt idx="2">
                  <c:v>23.40625</c:v>
                </c:pt>
                <c:pt idx="3">
                  <c:v>22.501249999999999</c:v>
                </c:pt>
                <c:pt idx="4">
                  <c:v>22.47</c:v>
                </c:pt>
                <c:pt idx="5">
                  <c:v>23.31625</c:v>
                </c:pt>
                <c:pt idx="6">
                  <c:v>23.945000000000004</c:v>
                </c:pt>
                <c:pt idx="7">
                  <c:v>23.662499999999998</c:v>
                </c:pt>
                <c:pt idx="8">
                  <c:v>23.42625</c:v>
                </c:pt>
                <c:pt idx="9">
                  <c:v>22.471250000000001</c:v>
                </c:pt>
                <c:pt idx="10">
                  <c:v>22.546250000000004</c:v>
                </c:pt>
                <c:pt idx="11">
                  <c:v>21.55875</c:v>
                </c:pt>
                <c:pt idx="12">
                  <c:v>21.275000000000002</c:v>
                </c:pt>
                <c:pt idx="13">
                  <c:v>21.512500000000003</c:v>
                </c:pt>
                <c:pt idx="14">
                  <c:v>21.638749999999998</c:v>
                </c:pt>
                <c:pt idx="15">
                  <c:v>21.607499999999998</c:v>
                </c:pt>
                <c:pt idx="16">
                  <c:v>21.445000000000004</c:v>
                </c:pt>
                <c:pt idx="17">
                  <c:v>21.501250000000002</c:v>
                </c:pt>
                <c:pt idx="18">
                  <c:v>21.762500000000003</c:v>
                </c:pt>
                <c:pt idx="19">
                  <c:v>21.651250000000001</c:v>
                </c:pt>
                <c:pt idx="20">
                  <c:v>20.984999999999999</c:v>
                </c:pt>
                <c:pt idx="21">
                  <c:v>21.21875</c:v>
                </c:pt>
                <c:pt idx="22">
                  <c:v>21.272499999999997</c:v>
                </c:pt>
                <c:pt idx="23">
                  <c:v>21.181250000000002</c:v>
                </c:pt>
                <c:pt idx="24">
                  <c:v>20.736249999999998</c:v>
                </c:pt>
                <c:pt idx="25">
                  <c:v>20.822499999999998</c:v>
                </c:pt>
                <c:pt idx="26">
                  <c:v>20.765000000000001</c:v>
                </c:pt>
                <c:pt idx="27">
                  <c:v>21.04</c:v>
                </c:pt>
                <c:pt idx="28">
                  <c:v>20.979999999999997</c:v>
                </c:pt>
                <c:pt idx="29">
                  <c:v>21.136250000000004</c:v>
                </c:pt>
                <c:pt idx="30">
                  <c:v>21.21875</c:v>
                </c:pt>
                <c:pt idx="31">
                  <c:v>21.195</c:v>
                </c:pt>
                <c:pt idx="32">
                  <c:v>20.704999999999998</c:v>
                </c:pt>
                <c:pt idx="33">
                  <c:v>20.765000000000001</c:v>
                </c:pt>
                <c:pt idx="34">
                  <c:v>20.7775</c:v>
                </c:pt>
                <c:pt idx="35">
                  <c:v>20.677499999999998</c:v>
                </c:pt>
                <c:pt idx="36">
                  <c:v>20.856249999999999</c:v>
                </c:pt>
                <c:pt idx="37">
                  <c:v>20.708750000000002</c:v>
                </c:pt>
                <c:pt idx="38">
                  <c:v>21.158750000000001</c:v>
                </c:pt>
                <c:pt idx="39">
                  <c:v>21.166249999999998</c:v>
                </c:pt>
                <c:pt idx="40">
                  <c:v>21.54</c:v>
                </c:pt>
                <c:pt idx="41">
                  <c:v>20.493749999999999</c:v>
                </c:pt>
                <c:pt idx="42">
                  <c:v>21.50375</c:v>
                </c:pt>
                <c:pt idx="43">
                  <c:v>21.66375</c:v>
                </c:pt>
                <c:pt idx="44">
                  <c:v>21.946250000000003</c:v>
                </c:pt>
                <c:pt idx="45">
                  <c:v>22.147500000000001</c:v>
                </c:pt>
                <c:pt idx="46">
                  <c:v>22.09375</c:v>
                </c:pt>
                <c:pt idx="47">
                  <c:v>22.194999999999997</c:v>
                </c:pt>
                <c:pt idx="48">
                  <c:v>21.63625</c:v>
                </c:pt>
                <c:pt idx="49">
                  <c:v>21.807499999999997</c:v>
                </c:pt>
                <c:pt idx="50">
                  <c:v>21.486249999999998</c:v>
                </c:pt>
                <c:pt idx="51">
                  <c:v>21.213749999999997</c:v>
                </c:pt>
                <c:pt idx="52">
                  <c:v>21.053749999999997</c:v>
                </c:pt>
                <c:pt idx="53">
                  <c:v>21.48</c:v>
                </c:pt>
                <c:pt idx="54">
                  <c:v>21.32</c:v>
                </c:pt>
                <c:pt idx="55">
                  <c:v>21.416250000000002</c:v>
                </c:pt>
                <c:pt idx="56">
                  <c:v>21.832500000000003</c:v>
                </c:pt>
                <c:pt idx="57">
                  <c:v>21.787500000000001</c:v>
                </c:pt>
                <c:pt idx="58">
                  <c:v>22.038749999999997</c:v>
                </c:pt>
                <c:pt idx="59">
                  <c:v>21.908750000000001</c:v>
                </c:pt>
                <c:pt idx="60">
                  <c:v>22.597500000000004</c:v>
                </c:pt>
                <c:pt idx="61">
                  <c:v>22.805000000000003</c:v>
                </c:pt>
                <c:pt idx="62">
                  <c:v>23.046250000000001</c:v>
                </c:pt>
                <c:pt idx="63">
                  <c:v>22.903750000000002</c:v>
                </c:pt>
                <c:pt idx="64">
                  <c:v>22.728750000000002</c:v>
                </c:pt>
                <c:pt idx="65">
                  <c:v>22.5625</c:v>
                </c:pt>
                <c:pt idx="66">
                  <c:v>22.715</c:v>
                </c:pt>
                <c:pt idx="67">
                  <c:v>22.611250000000002</c:v>
                </c:pt>
                <c:pt idx="68">
                  <c:v>22.696250000000003</c:v>
                </c:pt>
                <c:pt idx="69">
                  <c:v>22.28</c:v>
                </c:pt>
                <c:pt idx="70">
                  <c:v>22.47</c:v>
                </c:pt>
                <c:pt idx="71">
                  <c:v>22.546250000000004</c:v>
                </c:pt>
                <c:pt idx="72">
                  <c:v>22.637499999999999</c:v>
                </c:pt>
                <c:pt idx="73">
                  <c:v>22.613750000000003</c:v>
                </c:pt>
                <c:pt idx="74">
                  <c:v>22.027142857142856</c:v>
                </c:pt>
                <c:pt idx="75">
                  <c:v>22.262</c:v>
                </c:pt>
                <c:pt idx="76">
                  <c:v>21.73</c:v>
                </c:pt>
                <c:pt idx="77">
                  <c:v>21.909999999999997</c:v>
                </c:pt>
                <c:pt idx="78">
                  <c:v>21.706666666666667</c:v>
                </c:pt>
                <c:pt idx="79">
                  <c:v>18.64</c:v>
                </c:pt>
                <c:pt idx="80">
                  <c:v>19.63</c:v>
                </c:pt>
                <c:pt idx="81">
                  <c:v>20.309999999999999</c:v>
                </c:pt>
                <c:pt idx="82">
                  <c:v>20.75</c:v>
                </c:pt>
              </c:numCache>
            </c:numRef>
          </c:yVal>
          <c:smooth val="0"/>
        </c:ser>
        <c:ser>
          <c:idx val="1"/>
          <c:order val="1"/>
          <c:tx>
            <c:v>HVO_100C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HVO_100C!$N$2:$N$125</c:f>
              <c:numCache>
                <c:formatCode>General</c:formatCode>
                <c:ptCount val="124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</c:numCache>
            </c:numRef>
          </c:xVal>
          <c:yVal>
            <c:numRef>
              <c:f>HVO_100C!$X$2:$X$125</c:f>
              <c:numCache>
                <c:formatCode>General</c:formatCode>
                <c:ptCount val="124"/>
                <c:pt idx="0">
                  <c:v>0</c:v>
                </c:pt>
                <c:pt idx="1">
                  <c:v>23.768333333333334</c:v>
                </c:pt>
                <c:pt idx="2">
                  <c:v>24.763333333333335</c:v>
                </c:pt>
                <c:pt idx="3">
                  <c:v>23.343333333333334</c:v>
                </c:pt>
                <c:pt idx="4">
                  <c:v>22.496666666666666</c:v>
                </c:pt>
                <c:pt idx="5">
                  <c:v>23.078333333333333</c:v>
                </c:pt>
                <c:pt idx="6">
                  <c:v>22.321666666666669</c:v>
                </c:pt>
                <c:pt idx="7">
                  <c:v>22.943333333333332</c:v>
                </c:pt>
                <c:pt idx="8">
                  <c:v>23.843333333333334</c:v>
                </c:pt>
                <c:pt idx="9">
                  <c:v>25.493333333333329</c:v>
                </c:pt>
                <c:pt idx="10">
                  <c:v>25.409999999999997</c:v>
                </c:pt>
                <c:pt idx="11">
                  <c:v>25.678333333333331</c:v>
                </c:pt>
                <c:pt idx="12">
                  <c:v>25.026666666666667</c:v>
                </c:pt>
                <c:pt idx="13">
                  <c:v>24.384999999999994</c:v>
                </c:pt>
                <c:pt idx="14">
                  <c:v>24.638333333333332</c:v>
                </c:pt>
                <c:pt idx="15">
                  <c:v>24.276666666666671</c:v>
                </c:pt>
                <c:pt idx="16">
                  <c:v>24.011666666666667</c:v>
                </c:pt>
                <c:pt idx="17">
                  <c:v>24.703333333333333</c:v>
                </c:pt>
                <c:pt idx="18">
                  <c:v>24.521666666666665</c:v>
                </c:pt>
                <c:pt idx="19">
                  <c:v>24.178333333333331</c:v>
                </c:pt>
                <c:pt idx="20">
                  <c:v>24.138333333333335</c:v>
                </c:pt>
                <c:pt idx="21">
                  <c:v>24.758333333333336</c:v>
                </c:pt>
                <c:pt idx="22">
                  <c:v>24.965000000000003</c:v>
                </c:pt>
                <c:pt idx="23">
                  <c:v>25.026666666666667</c:v>
                </c:pt>
                <c:pt idx="24">
                  <c:v>24.939999999999998</c:v>
                </c:pt>
                <c:pt idx="25">
                  <c:v>24.52</c:v>
                </c:pt>
                <c:pt idx="26">
                  <c:v>24.233333333333334</c:v>
                </c:pt>
                <c:pt idx="27">
                  <c:v>24.391666666666666</c:v>
                </c:pt>
                <c:pt idx="28">
                  <c:v>23.915000000000003</c:v>
                </c:pt>
                <c:pt idx="29">
                  <c:v>24.114999999999998</c:v>
                </c:pt>
                <c:pt idx="30">
                  <c:v>24.106666666666666</c:v>
                </c:pt>
                <c:pt idx="31">
                  <c:v>23.584999999999997</c:v>
                </c:pt>
                <c:pt idx="32">
                  <c:v>23.86</c:v>
                </c:pt>
                <c:pt idx="33">
                  <c:v>23.200000000000003</c:v>
                </c:pt>
                <c:pt idx="34">
                  <c:v>23.183333333333334</c:v>
                </c:pt>
                <c:pt idx="35">
                  <c:v>22.875</c:v>
                </c:pt>
                <c:pt idx="36">
                  <c:v>22.819999999999997</c:v>
                </c:pt>
                <c:pt idx="37">
                  <c:v>22.751666666666665</c:v>
                </c:pt>
                <c:pt idx="38">
                  <c:v>22.588333333333335</c:v>
                </c:pt>
                <c:pt idx="39">
                  <c:v>23.473333333333333</c:v>
                </c:pt>
                <c:pt idx="40">
                  <c:v>23.208333333333329</c:v>
                </c:pt>
                <c:pt idx="41">
                  <c:v>22.821666666666669</c:v>
                </c:pt>
                <c:pt idx="42">
                  <c:v>22.763333333333335</c:v>
                </c:pt>
                <c:pt idx="43">
                  <c:v>22.366666666666664</c:v>
                </c:pt>
                <c:pt idx="44">
                  <c:v>22.641666666666666</c:v>
                </c:pt>
                <c:pt idx="45">
                  <c:v>22.403333333333336</c:v>
                </c:pt>
                <c:pt idx="46">
                  <c:v>22.671666666666667</c:v>
                </c:pt>
                <c:pt idx="47">
                  <c:v>21.61</c:v>
                </c:pt>
                <c:pt idx="48">
                  <c:v>21.41</c:v>
                </c:pt>
                <c:pt idx="49">
                  <c:v>21.834999999999997</c:v>
                </c:pt>
                <c:pt idx="50">
                  <c:v>22.02</c:v>
                </c:pt>
                <c:pt idx="51">
                  <c:v>22.073333333333334</c:v>
                </c:pt>
                <c:pt idx="52">
                  <c:v>22.418333333333333</c:v>
                </c:pt>
                <c:pt idx="53">
                  <c:v>22.375</c:v>
                </c:pt>
                <c:pt idx="54">
                  <c:v>22.385000000000002</c:v>
                </c:pt>
                <c:pt idx="55">
                  <c:v>22.486666666666665</c:v>
                </c:pt>
                <c:pt idx="56">
                  <c:v>22.56</c:v>
                </c:pt>
                <c:pt idx="57">
                  <c:v>22.675000000000001</c:v>
                </c:pt>
                <c:pt idx="58">
                  <c:v>22.745000000000001</c:v>
                </c:pt>
                <c:pt idx="59">
                  <c:v>22.618333333333336</c:v>
                </c:pt>
                <c:pt idx="60">
                  <c:v>22.188333333333333</c:v>
                </c:pt>
                <c:pt idx="61">
                  <c:v>22.171666666666667</c:v>
                </c:pt>
                <c:pt idx="62">
                  <c:v>22.281666666666666</c:v>
                </c:pt>
                <c:pt idx="63">
                  <c:v>22.448333333333334</c:v>
                </c:pt>
                <c:pt idx="64">
                  <c:v>22.516666666666666</c:v>
                </c:pt>
                <c:pt idx="65">
                  <c:v>21.955000000000002</c:v>
                </c:pt>
                <c:pt idx="66">
                  <c:v>22.268333333333334</c:v>
                </c:pt>
                <c:pt idx="67">
                  <c:v>22.025000000000002</c:v>
                </c:pt>
                <c:pt idx="68">
                  <c:v>22.565000000000001</c:v>
                </c:pt>
                <c:pt idx="69">
                  <c:v>22.783333333333331</c:v>
                </c:pt>
                <c:pt idx="70">
                  <c:v>22.816666666666663</c:v>
                </c:pt>
                <c:pt idx="71">
                  <c:v>22.946666666666669</c:v>
                </c:pt>
                <c:pt idx="72">
                  <c:v>23.838333333333335</c:v>
                </c:pt>
                <c:pt idx="73">
                  <c:v>24.101666666666663</c:v>
                </c:pt>
                <c:pt idx="74">
                  <c:v>24.188333333333333</c:v>
                </c:pt>
                <c:pt idx="75">
                  <c:v>24.356666666666669</c:v>
                </c:pt>
                <c:pt idx="76">
                  <c:v>24.341666666666669</c:v>
                </c:pt>
                <c:pt idx="77">
                  <c:v>24.423333333333332</c:v>
                </c:pt>
                <c:pt idx="78">
                  <c:v>24.486666666666665</c:v>
                </c:pt>
                <c:pt idx="79">
                  <c:v>24.845999999999997</c:v>
                </c:pt>
                <c:pt idx="80">
                  <c:v>24.79</c:v>
                </c:pt>
                <c:pt idx="81">
                  <c:v>24.718</c:v>
                </c:pt>
                <c:pt idx="82">
                  <c:v>24.85</c:v>
                </c:pt>
                <c:pt idx="83">
                  <c:v>26.200000000000003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765976"/>
        <c:axId val="609766368"/>
      </c:scatterChart>
      <c:valAx>
        <c:axId val="609765976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after trigger [ms]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09766368"/>
        <c:crosses val="autoZero"/>
        <c:crossBetween val="midCat"/>
      </c:valAx>
      <c:valAx>
        <c:axId val="609766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Spray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0976597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B0_25C</c:v>
          </c:tx>
          <c:marker>
            <c:symbol val="none"/>
          </c:marker>
          <c:xVal>
            <c:numRef>
              <c:f>B0_25C!$P$2:$P$144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</c:numCache>
            </c:numRef>
          </c:xVal>
          <c:yVal>
            <c:numRef>
              <c:f>B0_25C!$AC$2:$AC$144</c:f>
              <c:numCache>
                <c:formatCode>General</c:formatCode>
                <c:ptCount val="143"/>
                <c:pt idx="0">
                  <c:v>0</c:v>
                </c:pt>
                <c:pt idx="1">
                  <c:v>20.234999999999996</c:v>
                </c:pt>
                <c:pt idx="2">
                  <c:v>21.388333333333335</c:v>
                </c:pt>
                <c:pt idx="3">
                  <c:v>20.7</c:v>
                </c:pt>
                <c:pt idx="4">
                  <c:v>21.692499999999999</c:v>
                </c:pt>
                <c:pt idx="5">
                  <c:v>22.254166666666663</c:v>
                </c:pt>
                <c:pt idx="6">
                  <c:v>22.483333333333334</c:v>
                </c:pt>
                <c:pt idx="7">
                  <c:v>23.544166666666666</c:v>
                </c:pt>
                <c:pt idx="8">
                  <c:v>23.265000000000004</c:v>
                </c:pt>
                <c:pt idx="9">
                  <c:v>23.275833333333335</c:v>
                </c:pt>
                <c:pt idx="10">
                  <c:v>23.194166666666671</c:v>
                </c:pt>
                <c:pt idx="11">
                  <c:v>23.41</c:v>
                </c:pt>
                <c:pt idx="12">
                  <c:v>23.286666666666665</c:v>
                </c:pt>
                <c:pt idx="13">
                  <c:v>23.484166666666667</c:v>
                </c:pt>
                <c:pt idx="14">
                  <c:v>22.453333333333337</c:v>
                </c:pt>
                <c:pt idx="15">
                  <c:v>23.056666666666668</c:v>
                </c:pt>
                <c:pt idx="16">
                  <c:v>22.536666666666665</c:v>
                </c:pt>
                <c:pt idx="17">
                  <c:v>23.254166666666674</c:v>
                </c:pt>
                <c:pt idx="18">
                  <c:v>23.319999999999997</c:v>
                </c:pt>
                <c:pt idx="19">
                  <c:v>23.132499999999997</c:v>
                </c:pt>
                <c:pt idx="20">
                  <c:v>22.83666666666667</c:v>
                </c:pt>
                <c:pt idx="21">
                  <c:v>22.595833333333331</c:v>
                </c:pt>
                <c:pt idx="22">
                  <c:v>22.695833333333329</c:v>
                </c:pt>
                <c:pt idx="23">
                  <c:v>22.99666666666667</c:v>
                </c:pt>
                <c:pt idx="24">
                  <c:v>23.216666666666665</c:v>
                </c:pt>
                <c:pt idx="25">
                  <c:v>22.98</c:v>
                </c:pt>
                <c:pt idx="26">
                  <c:v>22.742500000000003</c:v>
                </c:pt>
                <c:pt idx="27">
                  <c:v>22.840833333333332</c:v>
                </c:pt>
                <c:pt idx="28">
                  <c:v>22.318333333333332</c:v>
                </c:pt>
                <c:pt idx="29">
                  <c:v>22.0975</c:v>
                </c:pt>
                <c:pt idx="30">
                  <c:v>21.64833333333333</c:v>
                </c:pt>
                <c:pt idx="31">
                  <c:v>21.929999999999996</c:v>
                </c:pt>
                <c:pt idx="32">
                  <c:v>21.724999999999998</c:v>
                </c:pt>
                <c:pt idx="33">
                  <c:v>21.718333333333334</c:v>
                </c:pt>
                <c:pt idx="34">
                  <c:v>21.661666666666665</c:v>
                </c:pt>
                <c:pt idx="35">
                  <c:v>21.891666666666666</c:v>
                </c:pt>
                <c:pt idx="36">
                  <c:v>21.78</c:v>
                </c:pt>
                <c:pt idx="37">
                  <c:v>21.191666666666666</c:v>
                </c:pt>
                <c:pt idx="38">
                  <c:v>21.409999999999997</c:v>
                </c:pt>
                <c:pt idx="39">
                  <c:v>21.163333333333334</c:v>
                </c:pt>
                <c:pt idx="40">
                  <c:v>21.135833333333334</c:v>
                </c:pt>
                <c:pt idx="41">
                  <c:v>21.301666666666666</c:v>
                </c:pt>
                <c:pt idx="42">
                  <c:v>21.739166666666666</c:v>
                </c:pt>
                <c:pt idx="43">
                  <c:v>21.724999999999998</c:v>
                </c:pt>
                <c:pt idx="44">
                  <c:v>21.21833333333333</c:v>
                </c:pt>
                <c:pt idx="45">
                  <c:v>21.244166666666665</c:v>
                </c:pt>
                <c:pt idx="46">
                  <c:v>21.2075</c:v>
                </c:pt>
                <c:pt idx="47">
                  <c:v>21.311666666666667</c:v>
                </c:pt>
                <c:pt idx="48">
                  <c:v>21.330833333333334</c:v>
                </c:pt>
                <c:pt idx="49">
                  <c:v>20.950833333333332</c:v>
                </c:pt>
                <c:pt idx="50">
                  <c:v>21.177499999999998</c:v>
                </c:pt>
                <c:pt idx="51">
                  <c:v>21.010833333333334</c:v>
                </c:pt>
                <c:pt idx="52">
                  <c:v>21.1875</c:v>
                </c:pt>
                <c:pt idx="53">
                  <c:v>21.10166666666667</c:v>
                </c:pt>
                <c:pt idx="54">
                  <c:v>21.213333333333335</c:v>
                </c:pt>
                <c:pt idx="55">
                  <c:v>21.229166666666664</c:v>
                </c:pt>
                <c:pt idx="56">
                  <c:v>21.269166666666667</c:v>
                </c:pt>
                <c:pt idx="57">
                  <c:v>21.388333333333335</c:v>
                </c:pt>
                <c:pt idx="58">
                  <c:v>21.297500000000003</c:v>
                </c:pt>
                <c:pt idx="59">
                  <c:v>21.345833333333331</c:v>
                </c:pt>
                <c:pt idx="60">
                  <c:v>21.579166666666666</c:v>
                </c:pt>
                <c:pt idx="61">
                  <c:v>21.495833333333334</c:v>
                </c:pt>
                <c:pt idx="62">
                  <c:v>21.860833333333332</c:v>
                </c:pt>
                <c:pt idx="63">
                  <c:v>22.155833333333334</c:v>
                </c:pt>
                <c:pt idx="64">
                  <c:v>22.284166666666668</c:v>
                </c:pt>
                <c:pt idx="65">
                  <c:v>22.362500000000001</c:v>
                </c:pt>
                <c:pt idx="66">
                  <c:v>22.737500000000001</c:v>
                </c:pt>
                <c:pt idx="67">
                  <c:v>22.853333333333335</c:v>
                </c:pt>
                <c:pt idx="68">
                  <c:v>22.780833333333334</c:v>
                </c:pt>
                <c:pt idx="69">
                  <c:v>23.084166666666665</c:v>
                </c:pt>
                <c:pt idx="70">
                  <c:v>23.322500000000005</c:v>
                </c:pt>
                <c:pt idx="71">
                  <c:v>23.606363636363632</c:v>
                </c:pt>
                <c:pt idx="72">
                  <c:v>23.761818181818182</c:v>
                </c:pt>
                <c:pt idx="73">
                  <c:v>24.022727272727273</c:v>
                </c:pt>
                <c:pt idx="74">
                  <c:v>24.149090909090912</c:v>
                </c:pt>
                <c:pt idx="75">
                  <c:v>24.319090909090907</c:v>
                </c:pt>
                <c:pt idx="76">
                  <c:v>24.212</c:v>
                </c:pt>
                <c:pt idx="77">
                  <c:v>24.216000000000001</c:v>
                </c:pt>
                <c:pt idx="78">
                  <c:v>23.802500000000002</c:v>
                </c:pt>
                <c:pt idx="79">
                  <c:v>23.905000000000001</c:v>
                </c:pt>
                <c:pt idx="80">
                  <c:v>23.977499999999999</c:v>
                </c:pt>
                <c:pt idx="81">
                  <c:v>24.08625</c:v>
                </c:pt>
                <c:pt idx="82">
                  <c:v>23.125999999999998</c:v>
                </c:pt>
                <c:pt idx="83">
                  <c:v>23.454999999999998</c:v>
                </c:pt>
                <c:pt idx="84">
                  <c:v>25.456666666666667</c:v>
                </c:pt>
                <c:pt idx="85">
                  <c:v>25.335000000000001</c:v>
                </c:pt>
              </c:numCache>
            </c:numRef>
          </c:yVal>
          <c:smooth val="0"/>
        </c:ser>
        <c:ser>
          <c:idx val="1"/>
          <c:order val="1"/>
          <c:tx>
            <c:v>B0_100C</c:v>
          </c:tx>
          <c:marker>
            <c:symbol val="none"/>
          </c:marker>
          <c:xVal>
            <c:numRef>
              <c:f>B0_100C!$N$2:$N$125</c:f>
              <c:numCache>
                <c:formatCode>General</c:formatCode>
                <c:ptCount val="124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</c:numCache>
            </c:numRef>
          </c:xVal>
          <c:yVal>
            <c:numRef>
              <c:f>B0_100C!$X$2:$X$125</c:f>
              <c:numCache>
                <c:formatCode>General</c:formatCode>
                <c:ptCount val="124"/>
                <c:pt idx="0">
                  <c:v>0</c:v>
                </c:pt>
                <c:pt idx="1">
                  <c:v>21.851249999999997</c:v>
                </c:pt>
                <c:pt idx="2">
                  <c:v>23.40625</c:v>
                </c:pt>
                <c:pt idx="3">
                  <c:v>22.501249999999999</c:v>
                </c:pt>
                <c:pt idx="4">
                  <c:v>22.47</c:v>
                </c:pt>
                <c:pt idx="5">
                  <c:v>23.31625</c:v>
                </c:pt>
                <c:pt idx="6">
                  <c:v>23.945000000000004</c:v>
                </c:pt>
                <c:pt idx="7">
                  <c:v>23.662499999999998</c:v>
                </c:pt>
                <c:pt idx="8">
                  <c:v>23.42625</c:v>
                </c:pt>
                <c:pt idx="9">
                  <c:v>22.471250000000001</c:v>
                </c:pt>
                <c:pt idx="10">
                  <c:v>22.546250000000004</c:v>
                </c:pt>
                <c:pt idx="11">
                  <c:v>21.55875</c:v>
                </c:pt>
                <c:pt idx="12">
                  <c:v>21.275000000000002</c:v>
                </c:pt>
                <c:pt idx="13">
                  <c:v>21.512500000000003</c:v>
                </c:pt>
                <c:pt idx="14">
                  <c:v>21.638749999999998</c:v>
                </c:pt>
                <c:pt idx="15">
                  <c:v>21.607499999999998</c:v>
                </c:pt>
                <c:pt idx="16">
                  <c:v>21.445000000000004</c:v>
                </c:pt>
                <c:pt idx="17">
                  <c:v>21.501250000000002</c:v>
                </c:pt>
                <c:pt idx="18">
                  <c:v>21.762500000000003</c:v>
                </c:pt>
                <c:pt idx="19">
                  <c:v>21.651250000000001</c:v>
                </c:pt>
                <c:pt idx="20">
                  <c:v>20.984999999999999</c:v>
                </c:pt>
                <c:pt idx="21">
                  <c:v>21.21875</c:v>
                </c:pt>
                <c:pt idx="22">
                  <c:v>21.272499999999997</c:v>
                </c:pt>
                <c:pt idx="23">
                  <c:v>21.181250000000002</c:v>
                </c:pt>
                <c:pt idx="24">
                  <c:v>20.736249999999998</c:v>
                </c:pt>
                <c:pt idx="25">
                  <c:v>20.822499999999998</c:v>
                </c:pt>
                <c:pt idx="26">
                  <c:v>20.765000000000001</c:v>
                </c:pt>
                <c:pt idx="27">
                  <c:v>21.04</c:v>
                </c:pt>
                <c:pt idx="28">
                  <c:v>20.979999999999997</c:v>
                </c:pt>
                <c:pt idx="29">
                  <c:v>21.136250000000004</c:v>
                </c:pt>
                <c:pt idx="30">
                  <c:v>21.21875</c:v>
                </c:pt>
                <c:pt idx="31">
                  <c:v>21.195</c:v>
                </c:pt>
                <c:pt idx="32">
                  <c:v>20.704999999999998</c:v>
                </c:pt>
                <c:pt idx="33">
                  <c:v>20.765000000000001</c:v>
                </c:pt>
                <c:pt idx="34">
                  <c:v>20.7775</c:v>
                </c:pt>
                <c:pt idx="35">
                  <c:v>20.677499999999998</c:v>
                </c:pt>
                <c:pt idx="36">
                  <c:v>20.856249999999999</c:v>
                </c:pt>
                <c:pt idx="37">
                  <c:v>20.708750000000002</c:v>
                </c:pt>
                <c:pt idx="38">
                  <c:v>21.158750000000001</c:v>
                </c:pt>
                <c:pt idx="39">
                  <c:v>21.166249999999998</c:v>
                </c:pt>
                <c:pt idx="40">
                  <c:v>21.54</c:v>
                </c:pt>
                <c:pt idx="41">
                  <c:v>20.493749999999999</c:v>
                </c:pt>
                <c:pt idx="42">
                  <c:v>21.50375</c:v>
                </c:pt>
                <c:pt idx="43">
                  <c:v>21.66375</c:v>
                </c:pt>
                <c:pt idx="44">
                  <c:v>21.946250000000003</c:v>
                </c:pt>
                <c:pt idx="45">
                  <c:v>22.147500000000001</c:v>
                </c:pt>
                <c:pt idx="46">
                  <c:v>22.09375</c:v>
                </c:pt>
                <c:pt idx="47">
                  <c:v>22.194999999999997</c:v>
                </c:pt>
                <c:pt idx="48">
                  <c:v>21.63625</c:v>
                </c:pt>
                <c:pt idx="49">
                  <c:v>21.807499999999997</c:v>
                </c:pt>
                <c:pt idx="50">
                  <c:v>21.486249999999998</c:v>
                </c:pt>
                <c:pt idx="51">
                  <c:v>21.213749999999997</c:v>
                </c:pt>
                <c:pt idx="52">
                  <c:v>21.053749999999997</c:v>
                </c:pt>
                <c:pt idx="53">
                  <c:v>21.48</c:v>
                </c:pt>
                <c:pt idx="54">
                  <c:v>21.32</c:v>
                </c:pt>
                <c:pt idx="55">
                  <c:v>21.416250000000002</c:v>
                </c:pt>
                <c:pt idx="56">
                  <c:v>21.832500000000003</c:v>
                </c:pt>
                <c:pt idx="57">
                  <c:v>21.787500000000001</c:v>
                </c:pt>
                <c:pt idx="58">
                  <c:v>22.038749999999997</c:v>
                </c:pt>
                <c:pt idx="59">
                  <c:v>21.908750000000001</c:v>
                </c:pt>
                <c:pt idx="60">
                  <c:v>22.597500000000004</c:v>
                </c:pt>
                <c:pt idx="61">
                  <c:v>22.805000000000003</c:v>
                </c:pt>
                <c:pt idx="62">
                  <c:v>23.046250000000001</c:v>
                </c:pt>
                <c:pt idx="63">
                  <c:v>22.903750000000002</c:v>
                </c:pt>
                <c:pt idx="64">
                  <c:v>22.728750000000002</c:v>
                </c:pt>
                <c:pt idx="65">
                  <c:v>22.5625</c:v>
                </c:pt>
                <c:pt idx="66">
                  <c:v>22.715</c:v>
                </c:pt>
                <c:pt idx="67">
                  <c:v>22.611250000000002</c:v>
                </c:pt>
                <c:pt idx="68">
                  <c:v>22.696250000000003</c:v>
                </c:pt>
                <c:pt idx="69">
                  <c:v>22.28</c:v>
                </c:pt>
                <c:pt idx="70">
                  <c:v>22.47</c:v>
                </c:pt>
                <c:pt idx="71">
                  <c:v>22.546250000000004</c:v>
                </c:pt>
                <c:pt idx="72">
                  <c:v>22.637499999999999</c:v>
                </c:pt>
                <c:pt idx="73">
                  <c:v>22.613750000000003</c:v>
                </c:pt>
                <c:pt idx="74">
                  <c:v>22.027142857142856</c:v>
                </c:pt>
                <c:pt idx="75">
                  <c:v>22.262</c:v>
                </c:pt>
                <c:pt idx="76">
                  <c:v>21.73</c:v>
                </c:pt>
                <c:pt idx="77">
                  <c:v>21.909999999999997</c:v>
                </c:pt>
                <c:pt idx="78">
                  <c:v>21.706666666666667</c:v>
                </c:pt>
                <c:pt idx="79">
                  <c:v>18.64</c:v>
                </c:pt>
                <c:pt idx="80">
                  <c:v>19.63</c:v>
                </c:pt>
                <c:pt idx="81">
                  <c:v>20.309999999999999</c:v>
                </c:pt>
                <c:pt idx="82">
                  <c:v>20.75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716344"/>
        <c:axId val="612716736"/>
      </c:scatterChart>
      <c:valAx>
        <c:axId val="61271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2716736"/>
        <c:crosses val="autoZero"/>
        <c:crossBetween val="midCat"/>
      </c:valAx>
      <c:valAx>
        <c:axId val="612716736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271634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HVO_25C</c:v>
          </c:tx>
          <c:marker>
            <c:symbol val="none"/>
          </c:marker>
          <c:xVal>
            <c:numRef>
              <c:f>HVO_25C!$A$2:$A$144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  <c:pt idx="124">
                  <c:v>1.77196</c:v>
                </c:pt>
                <c:pt idx="125">
                  <c:v>1.7862499999999999</c:v>
                </c:pt>
              </c:numCache>
            </c:numRef>
          </c:xVal>
          <c:yVal>
            <c:numRef>
              <c:f>HVO_25C!$M$2:$M$144</c:f>
              <c:numCache>
                <c:formatCode>General</c:formatCode>
                <c:ptCount val="143"/>
                <c:pt idx="0">
                  <c:v>0</c:v>
                </c:pt>
                <c:pt idx="1">
                  <c:v>0.84848484848484851</c:v>
                </c:pt>
                <c:pt idx="2">
                  <c:v>4.1212121212121211</c:v>
                </c:pt>
                <c:pt idx="3">
                  <c:v>7.2727272727272734</c:v>
                </c:pt>
                <c:pt idx="4">
                  <c:v>9.5454545454545467</c:v>
                </c:pt>
                <c:pt idx="5">
                  <c:v>11.242424242424244</c:v>
                </c:pt>
                <c:pt idx="6">
                  <c:v>12.969696969696969</c:v>
                </c:pt>
                <c:pt idx="7">
                  <c:v>14.363636363636363</c:v>
                </c:pt>
                <c:pt idx="8">
                  <c:v>15.636363636363638</c:v>
                </c:pt>
                <c:pt idx="9">
                  <c:v>16.696969696969699</c:v>
                </c:pt>
                <c:pt idx="10">
                  <c:v>17.606060606060609</c:v>
                </c:pt>
                <c:pt idx="11">
                  <c:v>18.484848484848484</c:v>
                </c:pt>
                <c:pt idx="12">
                  <c:v>19.454545454545457</c:v>
                </c:pt>
                <c:pt idx="13">
                  <c:v>20.333333333333332</c:v>
                </c:pt>
                <c:pt idx="14">
                  <c:v>21.303030303030305</c:v>
                </c:pt>
                <c:pt idx="15">
                  <c:v>22.272727272727273</c:v>
                </c:pt>
                <c:pt idx="16">
                  <c:v>23.181818181818183</c:v>
                </c:pt>
                <c:pt idx="17">
                  <c:v>23.909090909090914</c:v>
                </c:pt>
                <c:pt idx="18">
                  <c:v>24.606060606060609</c:v>
                </c:pt>
                <c:pt idx="19">
                  <c:v>25.424242424242426</c:v>
                </c:pt>
                <c:pt idx="20">
                  <c:v>26.272727272727273</c:v>
                </c:pt>
                <c:pt idx="21">
                  <c:v>26.969696969696972</c:v>
                </c:pt>
                <c:pt idx="22">
                  <c:v>27.696969696969699</c:v>
                </c:pt>
                <c:pt idx="23">
                  <c:v>28.363636363636363</c:v>
                </c:pt>
                <c:pt idx="24">
                  <c:v>28.969696969696969</c:v>
                </c:pt>
                <c:pt idx="25">
                  <c:v>29.666666666666671</c:v>
                </c:pt>
                <c:pt idx="26">
                  <c:v>30.333333333333332</c:v>
                </c:pt>
                <c:pt idx="27">
                  <c:v>30.939393939393938</c:v>
                </c:pt>
                <c:pt idx="28">
                  <c:v>31.484848484848488</c:v>
                </c:pt>
                <c:pt idx="29">
                  <c:v>32.121212121212125</c:v>
                </c:pt>
                <c:pt idx="30">
                  <c:v>32.696969696969703</c:v>
                </c:pt>
                <c:pt idx="31">
                  <c:v>33.272727272727273</c:v>
                </c:pt>
                <c:pt idx="32">
                  <c:v>33.909090909090914</c:v>
                </c:pt>
                <c:pt idx="33">
                  <c:v>34.484848484848484</c:v>
                </c:pt>
                <c:pt idx="34">
                  <c:v>34.969696969696976</c:v>
                </c:pt>
                <c:pt idx="35">
                  <c:v>35.515151515151516</c:v>
                </c:pt>
                <c:pt idx="36">
                  <c:v>36.030303030303031</c:v>
                </c:pt>
                <c:pt idx="37">
                  <c:v>36.575757575757578</c:v>
                </c:pt>
                <c:pt idx="38">
                  <c:v>37.030303030303031</c:v>
                </c:pt>
                <c:pt idx="39">
                  <c:v>37.63636363636364</c:v>
                </c:pt>
                <c:pt idx="40">
                  <c:v>38.090909090909093</c:v>
                </c:pt>
                <c:pt idx="41">
                  <c:v>38.848484848484844</c:v>
                </c:pt>
                <c:pt idx="42">
                  <c:v>39.272727272727273</c:v>
                </c:pt>
                <c:pt idx="43">
                  <c:v>39.878787878787882</c:v>
                </c:pt>
                <c:pt idx="44">
                  <c:v>40.484848484848484</c:v>
                </c:pt>
                <c:pt idx="45">
                  <c:v>40.727272727272734</c:v>
                </c:pt>
                <c:pt idx="46">
                  <c:v>41.393939393939391</c:v>
                </c:pt>
                <c:pt idx="47">
                  <c:v>41.878787878787875</c:v>
                </c:pt>
                <c:pt idx="48">
                  <c:v>42.242424242424249</c:v>
                </c:pt>
                <c:pt idx="49">
                  <c:v>42.666666666666671</c:v>
                </c:pt>
                <c:pt idx="50">
                  <c:v>43.030303030303031</c:v>
                </c:pt>
                <c:pt idx="51">
                  <c:v>43.606060606060609</c:v>
                </c:pt>
                <c:pt idx="52">
                  <c:v>43.825757575757578</c:v>
                </c:pt>
                <c:pt idx="53">
                  <c:v>44.128787878787882</c:v>
                </c:pt>
                <c:pt idx="54">
                  <c:v>44.621212121212125</c:v>
                </c:pt>
                <c:pt idx="55">
                  <c:v>45.037878787878789</c:v>
                </c:pt>
                <c:pt idx="56">
                  <c:v>45.530303030303031</c:v>
                </c:pt>
                <c:pt idx="57">
                  <c:v>45.984848484848484</c:v>
                </c:pt>
                <c:pt idx="58">
                  <c:v>46.401515151515156</c:v>
                </c:pt>
                <c:pt idx="59">
                  <c:v>46.780303030303031</c:v>
                </c:pt>
                <c:pt idx="60">
                  <c:v>47.272727272727273</c:v>
                </c:pt>
                <c:pt idx="61">
                  <c:v>47.575757575757578</c:v>
                </c:pt>
                <c:pt idx="62">
                  <c:v>47.992424242424242</c:v>
                </c:pt>
                <c:pt idx="63">
                  <c:v>48.333333333333336</c:v>
                </c:pt>
                <c:pt idx="64">
                  <c:v>48.674242424242429</c:v>
                </c:pt>
                <c:pt idx="65">
                  <c:v>48.977272727272727</c:v>
                </c:pt>
                <c:pt idx="66">
                  <c:v>49.431818181818187</c:v>
                </c:pt>
                <c:pt idx="67">
                  <c:v>49.772727272727273</c:v>
                </c:pt>
                <c:pt idx="68">
                  <c:v>50.075757575757578</c:v>
                </c:pt>
                <c:pt idx="69">
                  <c:v>50.45454545454546</c:v>
                </c:pt>
                <c:pt idx="70">
                  <c:v>50.795454545454547</c:v>
                </c:pt>
                <c:pt idx="71">
                  <c:v>51.174242424242429</c:v>
                </c:pt>
                <c:pt idx="72">
                  <c:v>51.515151515151516</c:v>
                </c:pt>
                <c:pt idx="73">
                  <c:v>51.81818181818182</c:v>
                </c:pt>
                <c:pt idx="74">
                  <c:v>52.121212121212125</c:v>
                </c:pt>
                <c:pt idx="75">
                  <c:v>52.462121212121218</c:v>
                </c:pt>
                <c:pt idx="76">
                  <c:v>52.765151515151516</c:v>
                </c:pt>
                <c:pt idx="77">
                  <c:v>52.992424242424242</c:v>
                </c:pt>
                <c:pt idx="78">
                  <c:v>53.219696969696976</c:v>
                </c:pt>
                <c:pt idx="79">
                  <c:v>53.522727272727273</c:v>
                </c:pt>
                <c:pt idx="80">
                  <c:v>53.712121212121218</c:v>
                </c:pt>
                <c:pt idx="81">
                  <c:v>53.939393939393945</c:v>
                </c:pt>
                <c:pt idx="82">
                  <c:v>54.20454545454546</c:v>
                </c:pt>
                <c:pt idx="83">
                  <c:v>54.393939393939398</c:v>
                </c:pt>
                <c:pt idx="84">
                  <c:v>54.469696969696976</c:v>
                </c:pt>
                <c:pt idx="85">
                  <c:v>54.545454545454547</c:v>
                </c:pt>
                <c:pt idx="86">
                  <c:v>54.583333333333336</c:v>
                </c:pt>
                <c:pt idx="87">
                  <c:v>54.772727272727273</c:v>
                </c:pt>
                <c:pt idx="88">
                  <c:v>54.772727272727273</c:v>
                </c:pt>
                <c:pt idx="89">
                  <c:v>54.848484848484851</c:v>
                </c:pt>
                <c:pt idx="90">
                  <c:v>54.848484848484851</c:v>
                </c:pt>
                <c:pt idx="91">
                  <c:v>54.848484848484851</c:v>
                </c:pt>
              </c:numCache>
            </c:numRef>
          </c:yVal>
          <c:smooth val="0"/>
        </c:ser>
        <c:ser>
          <c:idx val="1"/>
          <c:order val="1"/>
          <c:tx>
            <c:v>HVO_100C</c:v>
          </c:tx>
          <c:marker>
            <c:symbol val="none"/>
          </c:marker>
          <c:xVal>
            <c:numRef>
              <c:f>HVO_100C!$A$2:$A$125</c:f>
              <c:numCache>
                <c:formatCode>General</c:formatCode>
                <c:ptCount val="124"/>
                <c:pt idx="0">
                  <c:v>5.0000000000000001E-3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</c:numCache>
            </c:numRef>
          </c:xVal>
          <c:yVal>
            <c:numRef>
              <c:f>HVO_100C!$K$2:$K$125</c:f>
              <c:numCache>
                <c:formatCode>General</c:formatCode>
                <c:ptCount val="124"/>
                <c:pt idx="0">
                  <c:v>0</c:v>
                </c:pt>
                <c:pt idx="1">
                  <c:v>1.6161616161616161</c:v>
                </c:pt>
                <c:pt idx="2">
                  <c:v>5</c:v>
                </c:pt>
                <c:pt idx="3">
                  <c:v>7.6767676767676765</c:v>
                </c:pt>
                <c:pt idx="4">
                  <c:v>9.4444444444444446</c:v>
                </c:pt>
                <c:pt idx="5">
                  <c:v>11.313131313131315</c:v>
                </c:pt>
                <c:pt idx="6">
                  <c:v>12.878787878787879</c:v>
                </c:pt>
                <c:pt idx="7">
                  <c:v>14.191919191919194</c:v>
                </c:pt>
                <c:pt idx="8">
                  <c:v>15.303030303030305</c:v>
                </c:pt>
                <c:pt idx="9">
                  <c:v>16.414141414141415</c:v>
                </c:pt>
                <c:pt idx="10">
                  <c:v>17.424242424242426</c:v>
                </c:pt>
                <c:pt idx="11">
                  <c:v>18.535353535353536</c:v>
                </c:pt>
                <c:pt idx="12">
                  <c:v>19.595959595959599</c:v>
                </c:pt>
                <c:pt idx="13">
                  <c:v>20.555555555555554</c:v>
                </c:pt>
                <c:pt idx="14">
                  <c:v>21.363636363636363</c:v>
                </c:pt>
                <c:pt idx="15">
                  <c:v>22.121212121212121</c:v>
                </c:pt>
                <c:pt idx="16">
                  <c:v>22.878787878787879</c:v>
                </c:pt>
                <c:pt idx="17">
                  <c:v>23.737373737373737</c:v>
                </c:pt>
                <c:pt idx="18">
                  <c:v>24.595959595959599</c:v>
                </c:pt>
                <c:pt idx="19">
                  <c:v>25.353535353535356</c:v>
                </c:pt>
                <c:pt idx="20">
                  <c:v>26.161616161616163</c:v>
                </c:pt>
                <c:pt idx="21">
                  <c:v>27.020202020202024</c:v>
                </c:pt>
                <c:pt idx="22">
                  <c:v>27.828282828282827</c:v>
                </c:pt>
                <c:pt idx="23">
                  <c:v>28.53535353535354</c:v>
                </c:pt>
                <c:pt idx="24">
                  <c:v>29.242424242424246</c:v>
                </c:pt>
                <c:pt idx="25">
                  <c:v>29.949494949494948</c:v>
                </c:pt>
                <c:pt idx="26">
                  <c:v>30.656565656565661</c:v>
                </c:pt>
                <c:pt idx="27">
                  <c:v>31.161616161616163</c:v>
                </c:pt>
                <c:pt idx="28">
                  <c:v>31.767676767676768</c:v>
                </c:pt>
                <c:pt idx="29">
                  <c:v>32.272727272727273</c:v>
                </c:pt>
                <c:pt idx="30">
                  <c:v>32.828282828282831</c:v>
                </c:pt>
                <c:pt idx="31">
                  <c:v>33.232323232323239</c:v>
                </c:pt>
                <c:pt idx="32">
                  <c:v>33.787878787878789</c:v>
                </c:pt>
                <c:pt idx="33">
                  <c:v>34.242424242424242</c:v>
                </c:pt>
                <c:pt idx="34">
                  <c:v>34.797979797979799</c:v>
                </c:pt>
                <c:pt idx="35">
                  <c:v>35.353535353535356</c:v>
                </c:pt>
                <c:pt idx="36">
                  <c:v>35.707070707070706</c:v>
                </c:pt>
                <c:pt idx="37">
                  <c:v>36.161616161616159</c:v>
                </c:pt>
                <c:pt idx="38">
                  <c:v>36.616161616161619</c:v>
                </c:pt>
                <c:pt idx="39">
                  <c:v>37.121212121212125</c:v>
                </c:pt>
                <c:pt idx="40">
                  <c:v>37.575757575757578</c:v>
                </c:pt>
                <c:pt idx="41">
                  <c:v>38.030303030303031</c:v>
                </c:pt>
                <c:pt idx="42">
                  <c:v>38.585858585858588</c:v>
                </c:pt>
                <c:pt idx="43">
                  <c:v>39.040404040404049</c:v>
                </c:pt>
                <c:pt idx="44">
                  <c:v>39.444444444444443</c:v>
                </c:pt>
                <c:pt idx="45">
                  <c:v>39.898989898989896</c:v>
                </c:pt>
                <c:pt idx="46">
                  <c:v>40.404040404040408</c:v>
                </c:pt>
                <c:pt idx="47">
                  <c:v>40.80808080808081</c:v>
                </c:pt>
                <c:pt idx="48">
                  <c:v>41.262626262626263</c:v>
                </c:pt>
                <c:pt idx="49">
                  <c:v>41.717171717171716</c:v>
                </c:pt>
                <c:pt idx="50">
                  <c:v>42.121212121212125</c:v>
                </c:pt>
                <c:pt idx="51">
                  <c:v>42.525252525252533</c:v>
                </c:pt>
                <c:pt idx="52">
                  <c:v>43.080808080808083</c:v>
                </c:pt>
                <c:pt idx="53">
                  <c:v>43.484848484848484</c:v>
                </c:pt>
                <c:pt idx="54">
                  <c:v>43.939393939393945</c:v>
                </c:pt>
                <c:pt idx="55">
                  <c:v>44.393939393939398</c:v>
                </c:pt>
                <c:pt idx="56">
                  <c:v>44.797979797979806</c:v>
                </c:pt>
                <c:pt idx="57">
                  <c:v>45.202020202020201</c:v>
                </c:pt>
                <c:pt idx="58">
                  <c:v>45.606060606060609</c:v>
                </c:pt>
                <c:pt idx="59">
                  <c:v>46.010101010101017</c:v>
                </c:pt>
                <c:pt idx="60">
                  <c:v>46.363636363636367</c:v>
                </c:pt>
                <c:pt idx="61">
                  <c:v>46.81818181818182</c:v>
                </c:pt>
                <c:pt idx="62">
                  <c:v>47.171717171717169</c:v>
                </c:pt>
                <c:pt idx="63">
                  <c:v>47.525252525252533</c:v>
                </c:pt>
                <c:pt idx="64">
                  <c:v>47.878787878787882</c:v>
                </c:pt>
                <c:pt idx="65">
                  <c:v>48.232323232323232</c:v>
                </c:pt>
                <c:pt idx="66">
                  <c:v>48.63636363636364</c:v>
                </c:pt>
                <c:pt idx="67">
                  <c:v>48.98989898989899</c:v>
                </c:pt>
                <c:pt idx="68">
                  <c:v>49.242424242424242</c:v>
                </c:pt>
                <c:pt idx="69">
                  <c:v>49.595959595959599</c:v>
                </c:pt>
                <c:pt idx="70">
                  <c:v>49.949494949494955</c:v>
                </c:pt>
                <c:pt idx="71">
                  <c:v>50.303030303030305</c:v>
                </c:pt>
                <c:pt idx="72">
                  <c:v>50.656565656565654</c:v>
                </c:pt>
                <c:pt idx="73">
                  <c:v>50.959595959595958</c:v>
                </c:pt>
                <c:pt idx="74">
                  <c:v>51.313131313131322</c:v>
                </c:pt>
                <c:pt idx="75">
                  <c:v>51.666666666666671</c:v>
                </c:pt>
                <c:pt idx="76">
                  <c:v>52.07070707070708</c:v>
                </c:pt>
                <c:pt idx="77">
                  <c:v>52.323232323232325</c:v>
                </c:pt>
                <c:pt idx="78">
                  <c:v>52.676767676767682</c:v>
                </c:pt>
                <c:pt idx="79">
                  <c:v>52.979797979797986</c:v>
                </c:pt>
                <c:pt idx="80">
                  <c:v>53.282828282828291</c:v>
                </c:pt>
                <c:pt idx="81">
                  <c:v>53.686868686868685</c:v>
                </c:pt>
                <c:pt idx="82">
                  <c:v>54.040404040404049</c:v>
                </c:pt>
                <c:pt idx="83">
                  <c:v>54.343434343434346</c:v>
                </c:pt>
                <c:pt idx="84">
                  <c:v>54.646464646464651</c:v>
                </c:pt>
                <c:pt idx="85">
                  <c:v>55</c:v>
                </c:pt>
                <c:pt idx="86">
                  <c:v>55.202020202020201</c:v>
                </c:pt>
                <c:pt idx="87">
                  <c:v>55.353535353535356</c:v>
                </c:pt>
                <c:pt idx="88">
                  <c:v>55.45454545454546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636496"/>
        <c:axId val="611636888"/>
      </c:scatterChart>
      <c:valAx>
        <c:axId val="61163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1636888"/>
        <c:crosses val="autoZero"/>
        <c:crossBetween val="midCat"/>
      </c:valAx>
      <c:valAx>
        <c:axId val="611636888"/>
        <c:scaling>
          <c:orientation val="minMax"/>
          <c:max val="6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163649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HVO_25C</c:v>
          </c:tx>
          <c:marker>
            <c:symbol val="none"/>
          </c:marker>
          <c:xVal>
            <c:numRef>
              <c:f>HVO_25C!$O$2:$O$144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</c:numCache>
            </c:numRef>
          </c:xVal>
          <c:yVal>
            <c:numRef>
              <c:f>HVO_25C!$AA$2:$AA$144</c:f>
              <c:numCache>
                <c:formatCode>General</c:formatCode>
                <c:ptCount val="143"/>
                <c:pt idx="0">
                  <c:v>0</c:v>
                </c:pt>
                <c:pt idx="1">
                  <c:v>20.14777777777778</c:v>
                </c:pt>
                <c:pt idx="2">
                  <c:v>19.847000000000001</c:v>
                </c:pt>
                <c:pt idx="3">
                  <c:v>20.357999999999997</c:v>
                </c:pt>
                <c:pt idx="4">
                  <c:v>20.936</c:v>
                </c:pt>
                <c:pt idx="5">
                  <c:v>21.552</c:v>
                </c:pt>
                <c:pt idx="6">
                  <c:v>21.975000000000001</c:v>
                </c:pt>
                <c:pt idx="7">
                  <c:v>22.479000000000003</c:v>
                </c:pt>
                <c:pt idx="8">
                  <c:v>21.945</c:v>
                </c:pt>
                <c:pt idx="9">
                  <c:v>22.350999999999999</c:v>
                </c:pt>
                <c:pt idx="10">
                  <c:v>22.661999999999999</c:v>
                </c:pt>
                <c:pt idx="11">
                  <c:v>23.294</c:v>
                </c:pt>
                <c:pt idx="12">
                  <c:v>23.099</c:v>
                </c:pt>
                <c:pt idx="13">
                  <c:v>22.664999999999999</c:v>
                </c:pt>
                <c:pt idx="14">
                  <c:v>21.996000000000002</c:v>
                </c:pt>
                <c:pt idx="15">
                  <c:v>21.406999999999996</c:v>
                </c:pt>
                <c:pt idx="16">
                  <c:v>21.74</c:v>
                </c:pt>
                <c:pt idx="17">
                  <c:v>21.710999999999999</c:v>
                </c:pt>
                <c:pt idx="18">
                  <c:v>21.3</c:v>
                </c:pt>
                <c:pt idx="19">
                  <c:v>21.124999999999996</c:v>
                </c:pt>
                <c:pt idx="20">
                  <c:v>21.023000000000003</c:v>
                </c:pt>
                <c:pt idx="21">
                  <c:v>20.893000000000004</c:v>
                </c:pt>
                <c:pt idx="22">
                  <c:v>21.128999999999998</c:v>
                </c:pt>
                <c:pt idx="23">
                  <c:v>21.238999999999997</c:v>
                </c:pt>
                <c:pt idx="24">
                  <c:v>21.568000000000001</c:v>
                </c:pt>
                <c:pt idx="25">
                  <c:v>21.330000000000002</c:v>
                </c:pt>
                <c:pt idx="26">
                  <c:v>21.723000000000003</c:v>
                </c:pt>
                <c:pt idx="27">
                  <c:v>21.737000000000002</c:v>
                </c:pt>
                <c:pt idx="28">
                  <c:v>21.730999999999998</c:v>
                </c:pt>
                <c:pt idx="29">
                  <c:v>22.122</c:v>
                </c:pt>
                <c:pt idx="30">
                  <c:v>22.019999999999996</c:v>
                </c:pt>
                <c:pt idx="31">
                  <c:v>22.002000000000002</c:v>
                </c:pt>
                <c:pt idx="32">
                  <c:v>22.076999999999998</c:v>
                </c:pt>
                <c:pt idx="33">
                  <c:v>22.007000000000001</c:v>
                </c:pt>
                <c:pt idx="34">
                  <c:v>21.852</c:v>
                </c:pt>
                <c:pt idx="35">
                  <c:v>22.1</c:v>
                </c:pt>
                <c:pt idx="36">
                  <c:v>22.032</c:v>
                </c:pt>
                <c:pt idx="37">
                  <c:v>21.552</c:v>
                </c:pt>
                <c:pt idx="38">
                  <c:v>21.579000000000001</c:v>
                </c:pt>
                <c:pt idx="39">
                  <c:v>21.592000000000002</c:v>
                </c:pt>
                <c:pt idx="40">
                  <c:v>21.859000000000002</c:v>
                </c:pt>
                <c:pt idx="41">
                  <c:v>21.853999999999999</c:v>
                </c:pt>
                <c:pt idx="42">
                  <c:v>21.644000000000002</c:v>
                </c:pt>
                <c:pt idx="43">
                  <c:v>22.06</c:v>
                </c:pt>
                <c:pt idx="44">
                  <c:v>22.024999999999999</c:v>
                </c:pt>
                <c:pt idx="45">
                  <c:v>22.231999999999999</c:v>
                </c:pt>
                <c:pt idx="46">
                  <c:v>22.012999999999998</c:v>
                </c:pt>
                <c:pt idx="47">
                  <c:v>21.596</c:v>
                </c:pt>
                <c:pt idx="48">
                  <c:v>22.041999999999998</c:v>
                </c:pt>
                <c:pt idx="49">
                  <c:v>22.033000000000001</c:v>
                </c:pt>
                <c:pt idx="50">
                  <c:v>21.631</c:v>
                </c:pt>
                <c:pt idx="51">
                  <c:v>22.007000000000001</c:v>
                </c:pt>
                <c:pt idx="52">
                  <c:v>21.928000000000001</c:v>
                </c:pt>
                <c:pt idx="53">
                  <c:v>22.324000000000002</c:v>
                </c:pt>
                <c:pt idx="54">
                  <c:v>22.56</c:v>
                </c:pt>
                <c:pt idx="55">
                  <c:v>22.661999999999999</c:v>
                </c:pt>
                <c:pt idx="56">
                  <c:v>22.771999999999998</c:v>
                </c:pt>
                <c:pt idx="57">
                  <c:v>22.884</c:v>
                </c:pt>
                <c:pt idx="58">
                  <c:v>23.006</c:v>
                </c:pt>
                <c:pt idx="59">
                  <c:v>22.991</c:v>
                </c:pt>
                <c:pt idx="60">
                  <c:v>23.156999999999996</c:v>
                </c:pt>
                <c:pt idx="61">
                  <c:v>23.184999999999999</c:v>
                </c:pt>
                <c:pt idx="62">
                  <c:v>23.256</c:v>
                </c:pt>
                <c:pt idx="63">
                  <c:v>23.43</c:v>
                </c:pt>
                <c:pt idx="64">
                  <c:v>23.631</c:v>
                </c:pt>
                <c:pt idx="65">
                  <c:v>23.698</c:v>
                </c:pt>
                <c:pt idx="66">
                  <c:v>23.886999999999997</c:v>
                </c:pt>
                <c:pt idx="67">
                  <c:v>23.777777777777779</c:v>
                </c:pt>
                <c:pt idx="68">
                  <c:v>23.952222222222222</c:v>
                </c:pt>
                <c:pt idx="69">
                  <c:v>24.02333333333333</c:v>
                </c:pt>
                <c:pt idx="70">
                  <c:v>24.014444444444443</c:v>
                </c:pt>
                <c:pt idx="71">
                  <c:v>24.047500000000003</c:v>
                </c:pt>
                <c:pt idx="72">
                  <c:v>24.131249999999998</c:v>
                </c:pt>
                <c:pt idx="73">
                  <c:v>24.069999999999997</c:v>
                </c:pt>
                <c:pt idx="74">
                  <c:v>24.111250000000002</c:v>
                </c:pt>
                <c:pt idx="75">
                  <c:v>24.267499999999998</c:v>
                </c:pt>
                <c:pt idx="76">
                  <c:v>24.63571428571429</c:v>
                </c:pt>
                <c:pt idx="77">
                  <c:v>24.628571428571426</c:v>
                </c:pt>
                <c:pt idx="78">
                  <c:v>24.667142857142856</c:v>
                </c:pt>
                <c:pt idx="79">
                  <c:v>24.545000000000002</c:v>
                </c:pt>
                <c:pt idx="80">
                  <c:v>25.16</c:v>
                </c:pt>
                <c:pt idx="81">
                  <c:v>25.24666666666667</c:v>
                </c:pt>
                <c:pt idx="82">
                  <c:v>24.886666666666667</c:v>
                </c:pt>
                <c:pt idx="83">
                  <c:v>24.986666666666665</c:v>
                </c:pt>
                <c:pt idx="84">
                  <c:v>25.349999999999998</c:v>
                </c:pt>
                <c:pt idx="85">
                  <c:v>24.674999999999997</c:v>
                </c:pt>
                <c:pt idx="86">
                  <c:v>24.574999999999999</c:v>
                </c:pt>
              </c:numCache>
            </c:numRef>
          </c:yVal>
          <c:smooth val="0"/>
        </c:ser>
        <c:ser>
          <c:idx val="1"/>
          <c:order val="1"/>
          <c:tx>
            <c:v>HVO_100C</c:v>
          </c:tx>
          <c:marker>
            <c:symbol val="none"/>
          </c:marker>
          <c:xVal>
            <c:numRef>
              <c:f>HVO_100C!$N$2:$N$125</c:f>
              <c:numCache>
                <c:formatCode>General</c:formatCode>
                <c:ptCount val="124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</c:numCache>
            </c:numRef>
          </c:xVal>
          <c:yVal>
            <c:numRef>
              <c:f>HVO_100C!$X$2:$X$125</c:f>
              <c:numCache>
                <c:formatCode>General</c:formatCode>
                <c:ptCount val="124"/>
                <c:pt idx="0">
                  <c:v>0</c:v>
                </c:pt>
                <c:pt idx="1">
                  <c:v>23.768333333333334</c:v>
                </c:pt>
                <c:pt idx="2">
                  <c:v>24.763333333333335</c:v>
                </c:pt>
                <c:pt idx="3">
                  <c:v>23.343333333333334</c:v>
                </c:pt>
                <c:pt idx="4">
                  <c:v>22.496666666666666</c:v>
                </c:pt>
                <c:pt idx="5">
                  <c:v>23.078333333333333</c:v>
                </c:pt>
                <c:pt idx="6">
                  <c:v>22.321666666666669</c:v>
                </c:pt>
                <c:pt idx="7">
                  <c:v>22.943333333333332</c:v>
                </c:pt>
                <c:pt idx="8">
                  <c:v>23.843333333333334</c:v>
                </c:pt>
                <c:pt idx="9">
                  <c:v>25.493333333333329</c:v>
                </c:pt>
                <c:pt idx="10">
                  <c:v>25.409999999999997</c:v>
                </c:pt>
                <c:pt idx="11">
                  <c:v>25.678333333333331</c:v>
                </c:pt>
                <c:pt idx="12">
                  <c:v>25.026666666666667</c:v>
                </c:pt>
                <c:pt idx="13">
                  <c:v>24.384999999999994</c:v>
                </c:pt>
                <c:pt idx="14">
                  <c:v>24.638333333333332</c:v>
                </c:pt>
                <c:pt idx="15">
                  <c:v>24.276666666666671</c:v>
                </c:pt>
                <c:pt idx="16">
                  <c:v>24.011666666666667</c:v>
                </c:pt>
                <c:pt idx="17">
                  <c:v>24.703333333333333</c:v>
                </c:pt>
                <c:pt idx="18">
                  <c:v>24.521666666666665</c:v>
                </c:pt>
                <c:pt idx="19">
                  <c:v>24.178333333333331</c:v>
                </c:pt>
                <c:pt idx="20">
                  <c:v>24.138333333333335</c:v>
                </c:pt>
                <c:pt idx="21">
                  <c:v>24.758333333333336</c:v>
                </c:pt>
                <c:pt idx="22">
                  <c:v>24.965000000000003</c:v>
                </c:pt>
                <c:pt idx="23">
                  <c:v>25.026666666666667</c:v>
                </c:pt>
                <c:pt idx="24">
                  <c:v>24.939999999999998</c:v>
                </c:pt>
                <c:pt idx="25">
                  <c:v>24.52</c:v>
                </c:pt>
                <c:pt idx="26">
                  <c:v>24.233333333333334</c:v>
                </c:pt>
                <c:pt idx="27">
                  <c:v>24.391666666666666</c:v>
                </c:pt>
                <c:pt idx="28">
                  <c:v>23.915000000000003</c:v>
                </c:pt>
                <c:pt idx="29">
                  <c:v>24.114999999999998</c:v>
                </c:pt>
                <c:pt idx="30">
                  <c:v>24.106666666666666</c:v>
                </c:pt>
                <c:pt idx="31">
                  <c:v>23.584999999999997</c:v>
                </c:pt>
                <c:pt idx="32">
                  <c:v>23.86</c:v>
                </c:pt>
                <c:pt idx="33">
                  <c:v>23.200000000000003</c:v>
                </c:pt>
                <c:pt idx="34">
                  <c:v>23.183333333333334</c:v>
                </c:pt>
                <c:pt idx="35">
                  <c:v>22.875</c:v>
                </c:pt>
                <c:pt idx="36">
                  <c:v>22.819999999999997</c:v>
                </c:pt>
                <c:pt idx="37">
                  <c:v>22.751666666666665</c:v>
                </c:pt>
                <c:pt idx="38">
                  <c:v>22.588333333333335</c:v>
                </c:pt>
                <c:pt idx="39">
                  <c:v>23.473333333333333</c:v>
                </c:pt>
                <c:pt idx="40">
                  <c:v>23.208333333333329</c:v>
                </c:pt>
                <c:pt idx="41">
                  <c:v>22.821666666666669</c:v>
                </c:pt>
                <c:pt idx="42">
                  <c:v>22.763333333333335</c:v>
                </c:pt>
                <c:pt idx="43">
                  <c:v>22.366666666666664</c:v>
                </c:pt>
                <c:pt idx="44">
                  <c:v>22.641666666666666</c:v>
                </c:pt>
                <c:pt idx="45">
                  <c:v>22.403333333333336</c:v>
                </c:pt>
                <c:pt idx="46">
                  <c:v>22.671666666666667</c:v>
                </c:pt>
                <c:pt idx="47">
                  <c:v>21.61</c:v>
                </c:pt>
                <c:pt idx="48">
                  <c:v>21.41</c:v>
                </c:pt>
                <c:pt idx="49">
                  <c:v>21.834999999999997</c:v>
                </c:pt>
                <c:pt idx="50">
                  <c:v>22.02</c:v>
                </c:pt>
                <c:pt idx="51">
                  <c:v>22.073333333333334</c:v>
                </c:pt>
                <c:pt idx="52">
                  <c:v>22.418333333333333</c:v>
                </c:pt>
                <c:pt idx="53">
                  <c:v>22.375</c:v>
                </c:pt>
                <c:pt idx="54">
                  <c:v>22.385000000000002</c:v>
                </c:pt>
                <c:pt idx="55">
                  <c:v>22.486666666666665</c:v>
                </c:pt>
                <c:pt idx="56">
                  <c:v>22.56</c:v>
                </c:pt>
                <c:pt idx="57">
                  <c:v>22.675000000000001</c:v>
                </c:pt>
                <c:pt idx="58">
                  <c:v>22.745000000000001</c:v>
                </c:pt>
                <c:pt idx="59">
                  <c:v>22.618333333333336</c:v>
                </c:pt>
                <c:pt idx="60">
                  <c:v>22.188333333333333</c:v>
                </c:pt>
                <c:pt idx="61">
                  <c:v>22.171666666666667</c:v>
                </c:pt>
                <c:pt idx="62">
                  <c:v>22.281666666666666</c:v>
                </c:pt>
                <c:pt idx="63">
                  <c:v>22.448333333333334</c:v>
                </c:pt>
                <c:pt idx="64">
                  <c:v>22.516666666666666</c:v>
                </c:pt>
                <c:pt idx="65">
                  <c:v>21.955000000000002</c:v>
                </c:pt>
                <c:pt idx="66">
                  <c:v>22.268333333333334</c:v>
                </c:pt>
                <c:pt idx="67">
                  <c:v>22.025000000000002</c:v>
                </c:pt>
                <c:pt idx="68">
                  <c:v>22.565000000000001</c:v>
                </c:pt>
                <c:pt idx="69">
                  <c:v>22.783333333333331</c:v>
                </c:pt>
                <c:pt idx="70">
                  <c:v>22.816666666666663</c:v>
                </c:pt>
                <c:pt idx="71">
                  <c:v>22.946666666666669</c:v>
                </c:pt>
                <c:pt idx="72">
                  <c:v>23.838333333333335</c:v>
                </c:pt>
                <c:pt idx="73">
                  <c:v>24.101666666666663</c:v>
                </c:pt>
                <c:pt idx="74">
                  <c:v>24.188333333333333</c:v>
                </c:pt>
                <c:pt idx="75">
                  <c:v>24.356666666666669</c:v>
                </c:pt>
                <c:pt idx="76">
                  <c:v>24.341666666666669</c:v>
                </c:pt>
                <c:pt idx="77">
                  <c:v>24.423333333333332</c:v>
                </c:pt>
                <c:pt idx="78">
                  <c:v>24.486666666666665</c:v>
                </c:pt>
                <c:pt idx="79">
                  <c:v>24.845999999999997</c:v>
                </c:pt>
                <c:pt idx="80">
                  <c:v>24.79</c:v>
                </c:pt>
                <c:pt idx="81">
                  <c:v>24.718</c:v>
                </c:pt>
                <c:pt idx="82">
                  <c:v>24.85</c:v>
                </c:pt>
                <c:pt idx="83">
                  <c:v>26.200000000000003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637672"/>
        <c:axId val="611638064"/>
      </c:scatterChart>
      <c:valAx>
        <c:axId val="611637672"/>
        <c:scaling>
          <c:orientation val="minMax"/>
          <c:max val="1.5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11638064"/>
        <c:crosses val="autoZero"/>
        <c:crossBetween val="midCat"/>
      </c:valAx>
      <c:valAx>
        <c:axId val="611638064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163767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PME_25C</c:v>
          </c:tx>
          <c:marker>
            <c:symbol val="none"/>
          </c:marker>
          <c:xVal>
            <c:numRef>
              <c:f>PME_25C!$A$2:$A$144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  <c:pt idx="124">
                  <c:v>1.77196</c:v>
                </c:pt>
                <c:pt idx="125">
                  <c:v>1.7862499999999999</c:v>
                </c:pt>
                <c:pt idx="126">
                  <c:v>1.80054</c:v>
                </c:pt>
                <c:pt idx="127">
                  <c:v>1.8148299999999999</c:v>
                </c:pt>
                <c:pt idx="128">
                  <c:v>1.8291200000000001</c:v>
                </c:pt>
                <c:pt idx="129">
                  <c:v>1.84341</c:v>
                </c:pt>
                <c:pt idx="130">
                  <c:v>1.8576999999999999</c:v>
                </c:pt>
                <c:pt idx="131">
                  <c:v>1.87199</c:v>
                </c:pt>
                <c:pt idx="132">
                  <c:v>1.88628</c:v>
                </c:pt>
                <c:pt idx="133">
                  <c:v>1.9005700000000001</c:v>
                </c:pt>
                <c:pt idx="134">
                  <c:v>1.91486</c:v>
                </c:pt>
                <c:pt idx="135">
                  <c:v>1.9291499999999999</c:v>
                </c:pt>
                <c:pt idx="136">
                  <c:v>1.9434400000000001</c:v>
                </c:pt>
                <c:pt idx="137">
                  <c:v>1.95773</c:v>
                </c:pt>
                <c:pt idx="138">
                  <c:v>1.9720200000000001</c:v>
                </c:pt>
                <c:pt idx="139">
                  <c:v>1.98631</c:v>
                </c:pt>
                <c:pt idx="140">
                  <c:v>2.0005999999999999</c:v>
                </c:pt>
                <c:pt idx="141">
                  <c:v>2.0148899999999998</c:v>
                </c:pt>
                <c:pt idx="142">
                  <c:v>2.0291800000000002</c:v>
                </c:pt>
              </c:numCache>
            </c:numRef>
          </c:xVal>
          <c:yVal>
            <c:numRef>
              <c:f>PME_25C!$Q$2:$Q$109</c:f>
              <c:numCache>
                <c:formatCode>General</c:formatCode>
                <c:ptCount val="108"/>
                <c:pt idx="0">
                  <c:v>0</c:v>
                </c:pt>
                <c:pt idx="1">
                  <c:v>1.9696969696969697</c:v>
                </c:pt>
                <c:pt idx="2">
                  <c:v>4.9417249417249414</c:v>
                </c:pt>
                <c:pt idx="3">
                  <c:v>7.9020979020979025</c:v>
                </c:pt>
                <c:pt idx="4">
                  <c:v>10.116550116550117</c:v>
                </c:pt>
                <c:pt idx="5">
                  <c:v>11.701631701631701</c:v>
                </c:pt>
                <c:pt idx="6">
                  <c:v>12.913752913752914</c:v>
                </c:pt>
                <c:pt idx="7">
                  <c:v>14.079254079254079</c:v>
                </c:pt>
                <c:pt idx="8">
                  <c:v>15.221445221445222</c:v>
                </c:pt>
                <c:pt idx="9">
                  <c:v>16.293706293706293</c:v>
                </c:pt>
                <c:pt idx="10">
                  <c:v>17.365967365967368</c:v>
                </c:pt>
                <c:pt idx="11">
                  <c:v>18.368298368298369</c:v>
                </c:pt>
                <c:pt idx="12">
                  <c:v>19.347319347319349</c:v>
                </c:pt>
                <c:pt idx="13">
                  <c:v>20.256410256410255</c:v>
                </c:pt>
                <c:pt idx="14">
                  <c:v>21.165501165501166</c:v>
                </c:pt>
                <c:pt idx="15">
                  <c:v>21.981351981351981</c:v>
                </c:pt>
                <c:pt idx="16">
                  <c:v>22.750582750582751</c:v>
                </c:pt>
                <c:pt idx="17">
                  <c:v>23.519813519813521</c:v>
                </c:pt>
                <c:pt idx="18">
                  <c:v>24.055944055944057</c:v>
                </c:pt>
                <c:pt idx="19">
                  <c:v>24.731934731934732</c:v>
                </c:pt>
                <c:pt idx="20">
                  <c:v>25.291375291375296</c:v>
                </c:pt>
                <c:pt idx="21">
                  <c:v>25.874125874125877</c:v>
                </c:pt>
                <c:pt idx="22">
                  <c:v>26.503496503496507</c:v>
                </c:pt>
                <c:pt idx="23">
                  <c:v>27.132867132867133</c:v>
                </c:pt>
                <c:pt idx="24">
                  <c:v>27.715617715617718</c:v>
                </c:pt>
                <c:pt idx="25">
                  <c:v>28.251748251748253</c:v>
                </c:pt>
                <c:pt idx="26">
                  <c:v>28.787878787878789</c:v>
                </c:pt>
                <c:pt idx="27">
                  <c:v>29.324009324009328</c:v>
                </c:pt>
                <c:pt idx="28">
                  <c:v>29.813519813519815</c:v>
                </c:pt>
                <c:pt idx="29">
                  <c:v>30.303030303030305</c:v>
                </c:pt>
                <c:pt idx="30">
                  <c:v>30.839160839160844</c:v>
                </c:pt>
                <c:pt idx="31">
                  <c:v>31.305361305361306</c:v>
                </c:pt>
                <c:pt idx="32">
                  <c:v>31.771561771561771</c:v>
                </c:pt>
                <c:pt idx="33">
                  <c:v>32.23776223776224</c:v>
                </c:pt>
                <c:pt idx="34">
                  <c:v>32.587412587412587</c:v>
                </c:pt>
                <c:pt idx="35">
                  <c:v>33.123543123543122</c:v>
                </c:pt>
                <c:pt idx="36">
                  <c:v>33.519813519813518</c:v>
                </c:pt>
                <c:pt idx="37">
                  <c:v>33.986013986013987</c:v>
                </c:pt>
                <c:pt idx="38">
                  <c:v>34.358974358974365</c:v>
                </c:pt>
                <c:pt idx="39">
                  <c:v>34.825174825174827</c:v>
                </c:pt>
                <c:pt idx="40">
                  <c:v>35.17482517482518</c:v>
                </c:pt>
                <c:pt idx="41">
                  <c:v>35.617715617715618</c:v>
                </c:pt>
                <c:pt idx="42">
                  <c:v>35.967365967365971</c:v>
                </c:pt>
                <c:pt idx="43">
                  <c:v>36.386946386946391</c:v>
                </c:pt>
                <c:pt idx="44">
                  <c:v>36.783216783216787</c:v>
                </c:pt>
                <c:pt idx="45">
                  <c:v>37.109557109557116</c:v>
                </c:pt>
                <c:pt idx="46">
                  <c:v>37.459207459207462</c:v>
                </c:pt>
                <c:pt idx="47">
                  <c:v>37.855477855477858</c:v>
                </c:pt>
                <c:pt idx="48">
                  <c:v>38.205128205128212</c:v>
                </c:pt>
                <c:pt idx="49">
                  <c:v>38.601398601398607</c:v>
                </c:pt>
                <c:pt idx="50">
                  <c:v>38.927738927738929</c:v>
                </c:pt>
                <c:pt idx="51">
                  <c:v>39.207459207459209</c:v>
                </c:pt>
                <c:pt idx="52">
                  <c:v>39.463869463869464</c:v>
                </c:pt>
                <c:pt idx="53">
                  <c:v>39.836829836829835</c:v>
                </c:pt>
                <c:pt idx="54">
                  <c:v>40.116550116550123</c:v>
                </c:pt>
                <c:pt idx="55">
                  <c:v>40.41958041958042</c:v>
                </c:pt>
                <c:pt idx="56">
                  <c:v>40.675990675990676</c:v>
                </c:pt>
                <c:pt idx="57">
                  <c:v>41.002331002331012</c:v>
                </c:pt>
                <c:pt idx="58">
                  <c:v>41.305361305361309</c:v>
                </c:pt>
                <c:pt idx="59">
                  <c:v>41.631701631701631</c:v>
                </c:pt>
                <c:pt idx="60">
                  <c:v>41.911421911421918</c:v>
                </c:pt>
                <c:pt idx="61">
                  <c:v>42.191142191142191</c:v>
                </c:pt>
                <c:pt idx="62">
                  <c:v>42.494172494172496</c:v>
                </c:pt>
                <c:pt idx="63">
                  <c:v>42.820512820512825</c:v>
                </c:pt>
                <c:pt idx="64">
                  <c:v>43.123543123543129</c:v>
                </c:pt>
                <c:pt idx="65">
                  <c:v>43.403263403263402</c:v>
                </c:pt>
                <c:pt idx="66">
                  <c:v>43.659673659673658</c:v>
                </c:pt>
                <c:pt idx="67">
                  <c:v>43.892773892773896</c:v>
                </c:pt>
                <c:pt idx="68">
                  <c:v>44.219114219114225</c:v>
                </c:pt>
                <c:pt idx="69">
                  <c:v>44.522144522144529</c:v>
                </c:pt>
                <c:pt idx="70">
                  <c:v>44.685314685314687</c:v>
                </c:pt>
                <c:pt idx="71">
                  <c:v>45.011655011655016</c:v>
                </c:pt>
                <c:pt idx="72">
                  <c:v>45.31468531468532</c:v>
                </c:pt>
                <c:pt idx="73">
                  <c:v>45.501165501165502</c:v>
                </c:pt>
                <c:pt idx="74">
                  <c:v>45.827505827505831</c:v>
                </c:pt>
                <c:pt idx="75">
                  <c:v>46.060606060606062</c:v>
                </c:pt>
                <c:pt idx="76">
                  <c:v>46.363636363636367</c:v>
                </c:pt>
                <c:pt idx="77">
                  <c:v>46.620046620046622</c:v>
                </c:pt>
                <c:pt idx="78">
                  <c:v>46.853146853146853</c:v>
                </c:pt>
                <c:pt idx="79">
                  <c:v>47.039627039627042</c:v>
                </c:pt>
                <c:pt idx="80">
                  <c:v>47.319347319347322</c:v>
                </c:pt>
                <c:pt idx="81">
                  <c:v>47.505827505827511</c:v>
                </c:pt>
                <c:pt idx="82">
                  <c:v>47.808857808857816</c:v>
                </c:pt>
                <c:pt idx="83">
                  <c:v>48.018648018648015</c:v>
                </c:pt>
                <c:pt idx="84">
                  <c:v>48.251748251748253</c:v>
                </c:pt>
                <c:pt idx="85">
                  <c:v>48.461538461538467</c:v>
                </c:pt>
                <c:pt idx="86">
                  <c:v>48.717948717948723</c:v>
                </c:pt>
                <c:pt idx="87">
                  <c:v>48.927738927738929</c:v>
                </c:pt>
                <c:pt idx="88">
                  <c:v>49.16083916083916</c:v>
                </c:pt>
                <c:pt idx="89">
                  <c:v>49.440559440559447</c:v>
                </c:pt>
                <c:pt idx="90">
                  <c:v>49.673659673659678</c:v>
                </c:pt>
                <c:pt idx="91">
                  <c:v>49.860139860139867</c:v>
                </c:pt>
                <c:pt idx="92">
                  <c:v>50.069930069930074</c:v>
                </c:pt>
                <c:pt idx="93">
                  <c:v>50.303030303030305</c:v>
                </c:pt>
                <c:pt idx="94">
                  <c:v>50.512820512820511</c:v>
                </c:pt>
                <c:pt idx="95">
                  <c:v>50.722610722610725</c:v>
                </c:pt>
                <c:pt idx="96">
                  <c:v>50.932400932400931</c:v>
                </c:pt>
                <c:pt idx="97">
                  <c:v>51.142191142191145</c:v>
                </c:pt>
                <c:pt idx="98">
                  <c:v>51.328671328671334</c:v>
                </c:pt>
                <c:pt idx="99">
                  <c:v>51.445221445221449</c:v>
                </c:pt>
                <c:pt idx="100">
                  <c:v>51.585081585081589</c:v>
                </c:pt>
                <c:pt idx="101">
                  <c:v>51.794871794871803</c:v>
                </c:pt>
                <c:pt idx="102">
                  <c:v>51.911421911421918</c:v>
                </c:pt>
                <c:pt idx="103">
                  <c:v>52.853535353535356</c:v>
                </c:pt>
                <c:pt idx="104">
                  <c:v>53.030303030303031</c:v>
                </c:pt>
                <c:pt idx="105">
                  <c:v>53.801652892561982</c:v>
                </c:pt>
                <c:pt idx="106">
                  <c:v>54.272727272727273</c:v>
                </c:pt>
                <c:pt idx="107">
                  <c:v>54.511784511784512</c:v>
                </c:pt>
              </c:numCache>
            </c:numRef>
          </c:yVal>
          <c:smooth val="0"/>
        </c:ser>
        <c:ser>
          <c:idx val="1"/>
          <c:order val="1"/>
          <c:tx>
            <c:v>PME_100C</c:v>
          </c:tx>
          <c:marker>
            <c:symbol val="none"/>
          </c:marker>
          <c:xVal>
            <c:numRef>
              <c:f>PME_100C!$A$3:$A$125</c:f>
              <c:numCache>
                <c:formatCode>General</c:formatCode>
                <c:ptCount val="123"/>
                <c:pt idx="0">
                  <c:v>1.4290000000000001E-2</c:v>
                </c:pt>
                <c:pt idx="1">
                  <c:v>2.8580000000000001E-2</c:v>
                </c:pt>
                <c:pt idx="2">
                  <c:v>4.2869999999999998E-2</c:v>
                </c:pt>
                <c:pt idx="3">
                  <c:v>5.7160000000000002E-2</c:v>
                </c:pt>
                <c:pt idx="4">
                  <c:v>7.145E-2</c:v>
                </c:pt>
                <c:pt idx="5">
                  <c:v>8.5739999999999997E-2</c:v>
                </c:pt>
                <c:pt idx="6">
                  <c:v>0.10002999999999999</c:v>
                </c:pt>
                <c:pt idx="7">
                  <c:v>0.11432</c:v>
                </c:pt>
                <c:pt idx="8">
                  <c:v>0.12861</c:v>
                </c:pt>
                <c:pt idx="9">
                  <c:v>0.1429</c:v>
                </c:pt>
                <c:pt idx="10">
                  <c:v>0.15719</c:v>
                </c:pt>
                <c:pt idx="11">
                  <c:v>0.17147999999999999</c:v>
                </c:pt>
                <c:pt idx="12">
                  <c:v>0.18576999999999999</c:v>
                </c:pt>
                <c:pt idx="13">
                  <c:v>0.20005999999999999</c:v>
                </c:pt>
                <c:pt idx="14">
                  <c:v>0.21435000000000001</c:v>
                </c:pt>
                <c:pt idx="15">
                  <c:v>0.22864000000000001</c:v>
                </c:pt>
                <c:pt idx="16">
                  <c:v>0.24293000000000001</c:v>
                </c:pt>
                <c:pt idx="17">
                  <c:v>0.25722</c:v>
                </c:pt>
                <c:pt idx="18">
                  <c:v>0.27150999999999997</c:v>
                </c:pt>
                <c:pt idx="19">
                  <c:v>0.2858</c:v>
                </c:pt>
                <c:pt idx="20">
                  <c:v>0.30009000000000002</c:v>
                </c:pt>
                <c:pt idx="21">
                  <c:v>0.31437999999999999</c:v>
                </c:pt>
                <c:pt idx="22">
                  <c:v>0.32867000000000002</c:v>
                </c:pt>
                <c:pt idx="23">
                  <c:v>0.34295999999999999</c:v>
                </c:pt>
                <c:pt idx="24">
                  <c:v>0.35725000000000001</c:v>
                </c:pt>
                <c:pt idx="25">
                  <c:v>0.37153999999999998</c:v>
                </c:pt>
                <c:pt idx="26">
                  <c:v>0.38583000000000001</c:v>
                </c:pt>
                <c:pt idx="27">
                  <c:v>0.40011999999999998</c:v>
                </c:pt>
                <c:pt idx="28">
                  <c:v>0.41441</c:v>
                </c:pt>
                <c:pt idx="29">
                  <c:v>0.42870000000000003</c:v>
                </c:pt>
                <c:pt idx="30">
                  <c:v>0.44298999999999999</c:v>
                </c:pt>
                <c:pt idx="31">
                  <c:v>0.45728000000000002</c:v>
                </c:pt>
                <c:pt idx="32">
                  <c:v>0.47156999999999999</c:v>
                </c:pt>
                <c:pt idx="33">
                  <c:v>0.48586000000000001</c:v>
                </c:pt>
                <c:pt idx="34">
                  <c:v>0.50014999999999998</c:v>
                </c:pt>
                <c:pt idx="35">
                  <c:v>0.51444000000000001</c:v>
                </c:pt>
                <c:pt idx="36">
                  <c:v>0.52873000000000003</c:v>
                </c:pt>
                <c:pt idx="37">
                  <c:v>0.54301999999999995</c:v>
                </c:pt>
                <c:pt idx="38">
                  <c:v>0.55730999999999997</c:v>
                </c:pt>
                <c:pt idx="39">
                  <c:v>0.5716</c:v>
                </c:pt>
                <c:pt idx="40">
                  <c:v>0.58589000000000002</c:v>
                </c:pt>
                <c:pt idx="41">
                  <c:v>0.60018000000000005</c:v>
                </c:pt>
                <c:pt idx="42">
                  <c:v>0.61446999999999996</c:v>
                </c:pt>
                <c:pt idx="43">
                  <c:v>0.62875999999999999</c:v>
                </c:pt>
                <c:pt idx="44">
                  <c:v>0.64305000000000001</c:v>
                </c:pt>
                <c:pt idx="45">
                  <c:v>0.65734000000000004</c:v>
                </c:pt>
                <c:pt idx="46">
                  <c:v>0.67162999999999995</c:v>
                </c:pt>
                <c:pt idx="47">
                  <c:v>0.68591999999999997</c:v>
                </c:pt>
                <c:pt idx="48">
                  <c:v>0.70021</c:v>
                </c:pt>
                <c:pt idx="49">
                  <c:v>0.71450000000000002</c:v>
                </c:pt>
                <c:pt idx="50">
                  <c:v>0.72879000000000005</c:v>
                </c:pt>
                <c:pt idx="51">
                  <c:v>0.74307999999999996</c:v>
                </c:pt>
                <c:pt idx="52">
                  <c:v>0.75736999999999999</c:v>
                </c:pt>
                <c:pt idx="53">
                  <c:v>0.77166000000000001</c:v>
                </c:pt>
                <c:pt idx="54">
                  <c:v>0.78595000000000004</c:v>
                </c:pt>
                <c:pt idx="55">
                  <c:v>0.80023999999999995</c:v>
                </c:pt>
                <c:pt idx="56">
                  <c:v>0.81452999999999998</c:v>
                </c:pt>
                <c:pt idx="57">
                  <c:v>0.82882</c:v>
                </c:pt>
                <c:pt idx="58">
                  <c:v>0.84311000000000003</c:v>
                </c:pt>
                <c:pt idx="59">
                  <c:v>0.85740000000000005</c:v>
                </c:pt>
                <c:pt idx="60">
                  <c:v>0.87168999999999996</c:v>
                </c:pt>
                <c:pt idx="61">
                  <c:v>0.88597999999999999</c:v>
                </c:pt>
                <c:pt idx="62">
                  <c:v>0.90027000000000001</c:v>
                </c:pt>
                <c:pt idx="63">
                  <c:v>0.91456000000000004</c:v>
                </c:pt>
                <c:pt idx="64">
                  <c:v>0.92884999999999995</c:v>
                </c:pt>
                <c:pt idx="65">
                  <c:v>0.94313999999999998</c:v>
                </c:pt>
                <c:pt idx="66">
                  <c:v>0.95743</c:v>
                </c:pt>
                <c:pt idx="67">
                  <c:v>0.97172000000000003</c:v>
                </c:pt>
                <c:pt idx="68">
                  <c:v>0.98601000000000005</c:v>
                </c:pt>
                <c:pt idx="69">
                  <c:v>1.0003</c:v>
                </c:pt>
                <c:pt idx="70">
                  <c:v>1.0145900000000001</c:v>
                </c:pt>
                <c:pt idx="71">
                  <c:v>1.02888</c:v>
                </c:pt>
                <c:pt idx="72">
                  <c:v>1.0431699999999999</c:v>
                </c:pt>
                <c:pt idx="73">
                  <c:v>1.0574600000000001</c:v>
                </c:pt>
                <c:pt idx="74">
                  <c:v>1.07175</c:v>
                </c:pt>
                <c:pt idx="75">
                  <c:v>1.0860399999999999</c:v>
                </c:pt>
                <c:pt idx="76">
                  <c:v>1.10033</c:v>
                </c:pt>
                <c:pt idx="77">
                  <c:v>1.1146199999999999</c:v>
                </c:pt>
                <c:pt idx="78">
                  <c:v>1.1289100000000001</c:v>
                </c:pt>
                <c:pt idx="79">
                  <c:v>1.1432</c:v>
                </c:pt>
                <c:pt idx="80">
                  <c:v>1.1574899999999999</c:v>
                </c:pt>
                <c:pt idx="81">
                  <c:v>1.17178</c:v>
                </c:pt>
                <c:pt idx="82">
                  <c:v>1.18607</c:v>
                </c:pt>
                <c:pt idx="83">
                  <c:v>1.2003600000000001</c:v>
                </c:pt>
                <c:pt idx="84">
                  <c:v>1.21465</c:v>
                </c:pt>
                <c:pt idx="85">
                  <c:v>1.2289399999999999</c:v>
                </c:pt>
                <c:pt idx="86">
                  <c:v>1.2432300000000001</c:v>
                </c:pt>
                <c:pt idx="87">
                  <c:v>1.25752</c:v>
                </c:pt>
                <c:pt idx="88">
                  <c:v>1.2718100000000001</c:v>
                </c:pt>
                <c:pt idx="89">
                  <c:v>1.2861</c:v>
                </c:pt>
                <c:pt idx="90">
                  <c:v>1.3003899999999999</c:v>
                </c:pt>
                <c:pt idx="91">
                  <c:v>1.3146800000000001</c:v>
                </c:pt>
                <c:pt idx="92">
                  <c:v>1.32897</c:v>
                </c:pt>
                <c:pt idx="93">
                  <c:v>1.3432599999999999</c:v>
                </c:pt>
                <c:pt idx="94">
                  <c:v>1.35755</c:v>
                </c:pt>
                <c:pt idx="95">
                  <c:v>1.3718399999999999</c:v>
                </c:pt>
                <c:pt idx="96">
                  <c:v>1.3861300000000001</c:v>
                </c:pt>
                <c:pt idx="97">
                  <c:v>1.40042</c:v>
                </c:pt>
                <c:pt idx="98">
                  <c:v>1.4147099999999999</c:v>
                </c:pt>
                <c:pt idx="99">
                  <c:v>1.429</c:v>
                </c:pt>
                <c:pt idx="100">
                  <c:v>1.44329</c:v>
                </c:pt>
                <c:pt idx="101">
                  <c:v>1.4575800000000001</c:v>
                </c:pt>
                <c:pt idx="102">
                  <c:v>1.47187</c:v>
                </c:pt>
                <c:pt idx="103">
                  <c:v>1.4861599999999999</c:v>
                </c:pt>
                <c:pt idx="104">
                  <c:v>1.5004500000000001</c:v>
                </c:pt>
                <c:pt idx="105">
                  <c:v>1.51474</c:v>
                </c:pt>
                <c:pt idx="106">
                  <c:v>1.5290299999999999</c:v>
                </c:pt>
                <c:pt idx="107">
                  <c:v>1.54332</c:v>
                </c:pt>
                <c:pt idx="108">
                  <c:v>1.5576099999999999</c:v>
                </c:pt>
                <c:pt idx="109">
                  <c:v>1.5719000000000001</c:v>
                </c:pt>
                <c:pt idx="110">
                  <c:v>1.58619</c:v>
                </c:pt>
                <c:pt idx="111">
                  <c:v>1.6004799999999999</c:v>
                </c:pt>
                <c:pt idx="112">
                  <c:v>1.61477</c:v>
                </c:pt>
                <c:pt idx="113">
                  <c:v>1.62906</c:v>
                </c:pt>
                <c:pt idx="114">
                  <c:v>1.6433500000000001</c:v>
                </c:pt>
                <c:pt idx="115">
                  <c:v>1.65764</c:v>
                </c:pt>
                <c:pt idx="116">
                  <c:v>1.6719299999999999</c:v>
                </c:pt>
                <c:pt idx="117">
                  <c:v>1.6862200000000001</c:v>
                </c:pt>
                <c:pt idx="118">
                  <c:v>1.70051</c:v>
                </c:pt>
                <c:pt idx="119">
                  <c:v>1.7148000000000001</c:v>
                </c:pt>
                <c:pt idx="120">
                  <c:v>1.72909</c:v>
                </c:pt>
                <c:pt idx="121">
                  <c:v>1.7433799999999999</c:v>
                </c:pt>
                <c:pt idx="122">
                  <c:v>1.7576700000000001</c:v>
                </c:pt>
              </c:numCache>
            </c:numRef>
          </c:xVal>
          <c:yVal>
            <c:numRef>
              <c:f>PME_100C!$L$3:$L$89</c:f>
              <c:numCache>
                <c:formatCode>General</c:formatCode>
                <c:ptCount val="87"/>
                <c:pt idx="0">
                  <c:v>1.0822510822510825</c:v>
                </c:pt>
                <c:pt idx="1">
                  <c:v>4.1515151515151514</c:v>
                </c:pt>
                <c:pt idx="2">
                  <c:v>7.5757575757575761</c:v>
                </c:pt>
                <c:pt idx="3">
                  <c:v>10.09090909090909</c:v>
                </c:pt>
                <c:pt idx="4">
                  <c:v>12.030303030303031</c:v>
                </c:pt>
                <c:pt idx="5">
                  <c:v>13.515151515151516</c:v>
                </c:pt>
                <c:pt idx="6">
                  <c:v>14.818181818181818</c:v>
                </c:pt>
                <c:pt idx="7">
                  <c:v>16.030303030303031</c:v>
                </c:pt>
                <c:pt idx="8">
                  <c:v>17.181818181818183</c:v>
                </c:pt>
                <c:pt idx="9">
                  <c:v>18.181818181818183</c:v>
                </c:pt>
                <c:pt idx="10">
                  <c:v>19.212121212121211</c:v>
                </c:pt>
                <c:pt idx="11">
                  <c:v>20.212121212121215</c:v>
                </c:pt>
                <c:pt idx="12">
                  <c:v>21.151515151515152</c:v>
                </c:pt>
                <c:pt idx="13">
                  <c:v>22.060606060606062</c:v>
                </c:pt>
                <c:pt idx="14">
                  <c:v>22.939393939393941</c:v>
                </c:pt>
                <c:pt idx="15">
                  <c:v>23.818181818181817</c:v>
                </c:pt>
                <c:pt idx="16">
                  <c:v>24.727272727272727</c:v>
                </c:pt>
                <c:pt idx="17">
                  <c:v>25.606060606060609</c:v>
                </c:pt>
                <c:pt idx="18">
                  <c:v>26.454545454545457</c:v>
                </c:pt>
                <c:pt idx="19">
                  <c:v>27.272727272727273</c:v>
                </c:pt>
                <c:pt idx="20">
                  <c:v>28.030303030303031</c:v>
                </c:pt>
                <c:pt idx="21">
                  <c:v>28.848484848484851</c:v>
                </c:pt>
                <c:pt idx="22">
                  <c:v>29.606060606060609</c:v>
                </c:pt>
                <c:pt idx="23">
                  <c:v>30.272727272727277</c:v>
                </c:pt>
                <c:pt idx="24">
                  <c:v>30.878787878787882</c:v>
                </c:pt>
                <c:pt idx="25">
                  <c:v>31.575757575757578</c:v>
                </c:pt>
                <c:pt idx="26">
                  <c:v>32.242424242424249</c:v>
                </c:pt>
                <c:pt idx="27">
                  <c:v>32.909090909090907</c:v>
                </c:pt>
                <c:pt idx="28">
                  <c:v>33.545454545454547</c:v>
                </c:pt>
                <c:pt idx="29">
                  <c:v>34.18181818181818</c:v>
                </c:pt>
                <c:pt idx="30">
                  <c:v>34.787878787878789</c:v>
                </c:pt>
                <c:pt idx="31">
                  <c:v>35.303030303030305</c:v>
                </c:pt>
                <c:pt idx="32">
                  <c:v>35.848484848484851</c:v>
                </c:pt>
                <c:pt idx="33">
                  <c:v>36.333333333333336</c:v>
                </c:pt>
                <c:pt idx="34">
                  <c:v>36.939393939393945</c:v>
                </c:pt>
                <c:pt idx="35">
                  <c:v>37.515151515151516</c:v>
                </c:pt>
                <c:pt idx="36">
                  <c:v>38.030303030303031</c:v>
                </c:pt>
                <c:pt idx="37">
                  <c:v>38.515151515151516</c:v>
                </c:pt>
                <c:pt idx="38">
                  <c:v>39.060606060606062</c:v>
                </c:pt>
                <c:pt idx="39">
                  <c:v>39.606060606060602</c:v>
                </c:pt>
                <c:pt idx="40">
                  <c:v>40.090909090909093</c:v>
                </c:pt>
                <c:pt idx="41">
                  <c:v>40.515151515151516</c:v>
                </c:pt>
                <c:pt idx="42">
                  <c:v>41.060606060606062</c:v>
                </c:pt>
                <c:pt idx="43">
                  <c:v>41.484848484848492</c:v>
                </c:pt>
                <c:pt idx="44">
                  <c:v>42</c:v>
                </c:pt>
                <c:pt idx="45">
                  <c:v>42.393939393939398</c:v>
                </c:pt>
                <c:pt idx="46">
                  <c:v>42.878787878787882</c:v>
                </c:pt>
                <c:pt idx="47">
                  <c:v>43.363636363636367</c:v>
                </c:pt>
                <c:pt idx="48">
                  <c:v>43.878787878787882</c:v>
                </c:pt>
                <c:pt idx="49">
                  <c:v>44.272727272727273</c:v>
                </c:pt>
                <c:pt idx="50">
                  <c:v>44.757575757575758</c:v>
                </c:pt>
                <c:pt idx="51">
                  <c:v>45.242424242424249</c:v>
                </c:pt>
                <c:pt idx="52">
                  <c:v>45.606060606060609</c:v>
                </c:pt>
                <c:pt idx="53">
                  <c:v>46.030303030303031</c:v>
                </c:pt>
                <c:pt idx="54">
                  <c:v>46.45454545454546</c:v>
                </c:pt>
                <c:pt idx="55">
                  <c:v>46.787878787878789</c:v>
                </c:pt>
                <c:pt idx="56">
                  <c:v>47.212121212121218</c:v>
                </c:pt>
                <c:pt idx="57">
                  <c:v>47.575757575757578</c:v>
                </c:pt>
                <c:pt idx="58">
                  <c:v>48.060606060606062</c:v>
                </c:pt>
                <c:pt idx="59">
                  <c:v>48.45454545454546</c:v>
                </c:pt>
                <c:pt idx="60">
                  <c:v>48.909090909090914</c:v>
                </c:pt>
                <c:pt idx="61">
                  <c:v>49.303030303030305</c:v>
                </c:pt>
                <c:pt idx="62">
                  <c:v>49.787878787878796</c:v>
                </c:pt>
                <c:pt idx="63">
                  <c:v>50.151515151515156</c:v>
                </c:pt>
                <c:pt idx="64">
                  <c:v>50.484848484848484</c:v>
                </c:pt>
                <c:pt idx="65">
                  <c:v>50.909090909090914</c:v>
                </c:pt>
                <c:pt idx="66">
                  <c:v>51.303030303030312</c:v>
                </c:pt>
                <c:pt idx="67">
                  <c:v>51.696969696969695</c:v>
                </c:pt>
                <c:pt idx="68">
                  <c:v>52</c:v>
                </c:pt>
                <c:pt idx="69">
                  <c:v>52.333333333333336</c:v>
                </c:pt>
                <c:pt idx="70">
                  <c:v>52.696969696969703</c:v>
                </c:pt>
                <c:pt idx="71">
                  <c:v>53.000000000000007</c:v>
                </c:pt>
                <c:pt idx="72">
                  <c:v>53.393939393939391</c:v>
                </c:pt>
                <c:pt idx="73">
                  <c:v>53.666666666666664</c:v>
                </c:pt>
                <c:pt idx="74">
                  <c:v>54.030303030303038</c:v>
                </c:pt>
                <c:pt idx="75">
                  <c:v>54.303030303030305</c:v>
                </c:pt>
                <c:pt idx="76">
                  <c:v>54.515151515151523</c:v>
                </c:pt>
                <c:pt idx="77">
                  <c:v>54.666666666666671</c:v>
                </c:pt>
                <c:pt idx="78">
                  <c:v>54.757575757575758</c:v>
                </c:pt>
                <c:pt idx="79">
                  <c:v>54.939393939393945</c:v>
                </c:pt>
                <c:pt idx="80">
                  <c:v>55.090909090909101</c:v>
                </c:pt>
                <c:pt idx="81">
                  <c:v>55.18181818181818</c:v>
                </c:pt>
                <c:pt idx="82">
                  <c:v>55.27272727272728</c:v>
                </c:pt>
                <c:pt idx="83">
                  <c:v>55.36363636363636</c:v>
                </c:pt>
                <c:pt idx="84">
                  <c:v>55.393939393939398</c:v>
                </c:pt>
                <c:pt idx="85">
                  <c:v>55.424242424242429</c:v>
                </c:pt>
                <c:pt idx="86">
                  <c:v>55.45454545454546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638848"/>
        <c:axId val="611639240"/>
      </c:scatterChart>
      <c:valAx>
        <c:axId val="611638848"/>
        <c:scaling>
          <c:orientation val="minMax"/>
          <c:max val="1.5"/>
        </c:scaling>
        <c:delete val="0"/>
        <c:axPos val="b"/>
        <c:numFmt formatCode="General" sourceLinked="1"/>
        <c:majorTickMark val="out"/>
        <c:minorTickMark val="none"/>
        <c:tickLblPos val="nextTo"/>
        <c:crossAx val="611639240"/>
        <c:crosses val="autoZero"/>
        <c:crossBetween val="midCat"/>
      </c:valAx>
      <c:valAx>
        <c:axId val="611639240"/>
        <c:scaling>
          <c:orientation val="minMax"/>
          <c:max val="6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163884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PME_25C</c:v>
          </c:tx>
          <c:marker>
            <c:symbol val="none"/>
          </c:marker>
          <c:xVal>
            <c:numRef>
              <c:f>PME_25C!$S$2:$S$144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  <c:pt idx="124">
                  <c:v>1.77196</c:v>
                </c:pt>
                <c:pt idx="125">
                  <c:v>1.7862499999999999</c:v>
                </c:pt>
                <c:pt idx="126">
                  <c:v>1.80054</c:v>
                </c:pt>
                <c:pt idx="127">
                  <c:v>1.8148299999999999</c:v>
                </c:pt>
                <c:pt idx="128">
                  <c:v>1.8291200000000001</c:v>
                </c:pt>
                <c:pt idx="129">
                  <c:v>1.84341</c:v>
                </c:pt>
                <c:pt idx="130">
                  <c:v>1.8576999999999999</c:v>
                </c:pt>
                <c:pt idx="131">
                  <c:v>1.87199</c:v>
                </c:pt>
                <c:pt idx="132">
                  <c:v>1.88628</c:v>
                </c:pt>
                <c:pt idx="133">
                  <c:v>1.9005700000000001</c:v>
                </c:pt>
                <c:pt idx="134">
                  <c:v>1.91486</c:v>
                </c:pt>
                <c:pt idx="135">
                  <c:v>1.9291499999999999</c:v>
                </c:pt>
                <c:pt idx="136">
                  <c:v>1.9434400000000001</c:v>
                </c:pt>
                <c:pt idx="137">
                  <c:v>1.95773</c:v>
                </c:pt>
                <c:pt idx="138">
                  <c:v>1.9720200000000001</c:v>
                </c:pt>
                <c:pt idx="139">
                  <c:v>1.98631</c:v>
                </c:pt>
                <c:pt idx="140">
                  <c:v>2.0005999999999999</c:v>
                </c:pt>
                <c:pt idx="141">
                  <c:v>2.0148899999999998</c:v>
                </c:pt>
                <c:pt idx="142">
                  <c:v>2.0291800000000002</c:v>
                </c:pt>
              </c:numCache>
            </c:numRef>
          </c:xVal>
          <c:yVal>
            <c:numRef>
              <c:f>PME_25C!$AI$2:$AI$106</c:f>
              <c:numCache>
                <c:formatCode>General</c:formatCode>
                <c:ptCount val="105"/>
                <c:pt idx="0">
                  <c:v>0</c:v>
                </c:pt>
                <c:pt idx="1">
                  <c:v>14.476666666666667</c:v>
                </c:pt>
                <c:pt idx="2">
                  <c:v>16.236363636363638</c:v>
                </c:pt>
                <c:pt idx="3">
                  <c:v>18.316363636363636</c:v>
                </c:pt>
                <c:pt idx="4">
                  <c:v>18.781818181818181</c:v>
                </c:pt>
                <c:pt idx="5">
                  <c:v>19.720909090909089</c:v>
                </c:pt>
                <c:pt idx="6">
                  <c:v>20.511818181818182</c:v>
                </c:pt>
                <c:pt idx="7">
                  <c:v>20.40727272727273</c:v>
                </c:pt>
                <c:pt idx="8">
                  <c:v>19.766363636363639</c:v>
                </c:pt>
                <c:pt idx="9">
                  <c:v>19.369090909090911</c:v>
                </c:pt>
                <c:pt idx="10">
                  <c:v>19.170909090909092</c:v>
                </c:pt>
                <c:pt idx="11">
                  <c:v>18.603636363636358</c:v>
                </c:pt>
                <c:pt idx="12">
                  <c:v>18.186363636363634</c:v>
                </c:pt>
                <c:pt idx="13">
                  <c:v>17.427272727272726</c:v>
                </c:pt>
                <c:pt idx="14">
                  <c:v>17.265454545454546</c:v>
                </c:pt>
                <c:pt idx="15">
                  <c:v>16.820909090909087</c:v>
                </c:pt>
                <c:pt idx="16">
                  <c:v>16.513636363636365</c:v>
                </c:pt>
                <c:pt idx="17">
                  <c:v>16.124545454545459</c:v>
                </c:pt>
                <c:pt idx="18">
                  <c:v>15.92181818181818</c:v>
                </c:pt>
                <c:pt idx="19">
                  <c:v>15.682727272727272</c:v>
                </c:pt>
                <c:pt idx="20">
                  <c:v>15.643636363636363</c:v>
                </c:pt>
                <c:pt idx="21">
                  <c:v>15.757272727272728</c:v>
                </c:pt>
                <c:pt idx="22">
                  <c:v>15.643636363636359</c:v>
                </c:pt>
                <c:pt idx="23">
                  <c:v>15.841818181818182</c:v>
                </c:pt>
                <c:pt idx="24">
                  <c:v>15.697272727272729</c:v>
                </c:pt>
                <c:pt idx="25">
                  <c:v>15.959090909090911</c:v>
                </c:pt>
                <c:pt idx="26">
                  <c:v>16.176363636363639</c:v>
                </c:pt>
                <c:pt idx="27">
                  <c:v>15.617272727272729</c:v>
                </c:pt>
                <c:pt idx="28">
                  <c:v>15.971818181818181</c:v>
                </c:pt>
                <c:pt idx="29">
                  <c:v>16.253636363636364</c:v>
                </c:pt>
                <c:pt idx="30">
                  <c:v>16.033636363636365</c:v>
                </c:pt>
                <c:pt idx="31">
                  <c:v>16.215454545454545</c:v>
                </c:pt>
                <c:pt idx="32">
                  <c:v>16.922727272727276</c:v>
                </c:pt>
                <c:pt idx="33">
                  <c:v>17.327272727272728</c:v>
                </c:pt>
                <c:pt idx="34">
                  <c:v>17.369090909090911</c:v>
                </c:pt>
                <c:pt idx="35">
                  <c:v>17.108181818181819</c:v>
                </c:pt>
                <c:pt idx="36">
                  <c:v>17.066363636363636</c:v>
                </c:pt>
                <c:pt idx="37">
                  <c:v>17.051818181818181</c:v>
                </c:pt>
                <c:pt idx="38">
                  <c:v>17.175454545454546</c:v>
                </c:pt>
                <c:pt idx="39">
                  <c:v>17.21</c:v>
                </c:pt>
                <c:pt idx="40">
                  <c:v>17.295454545454547</c:v>
                </c:pt>
                <c:pt idx="41">
                  <c:v>17.502727272727274</c:v>
                </c:pt>
                <c:pt idx="42">
                  <c:v>17.556363636363638</c:v>
                </c:pt>
                <c:pt idx="43">
                  <c:v>17.694545454545455</c:v>
                </c:pt>
                <c:pt idx="44">
                  <c:v>17.866363636363637</c:v>
                </c:pt>
                <c:pt idx="45">
                  <c:v>18.023636363636363</c:v>
                </c:pt>
                <c:pt idx="46">
                  <c:v>18.22818181818182</c:v>
                </c:pt>
                <c:pt idx="47">
                  <c:v>18.285454545454545</c:v>
                </c:pt>
                <c:pt idx="48">
                  <c:v>18.359090909090909</c:v>
                </c:pt>
                <c:pt idx="49">
                  <c:v>18.349999999999998</c:v>
                </c:pt>
                <c:pt idx="50">
                  <c:v>18.440909090909091</c:v>
                </c:pt>
                <c:pt idx="51">
                  <c:v>18.50090909090909</c:v>
                </c:pt>
                <c:pt idx="52">
                  <c:v>18.739090909090908</c:v>
                </c:pt>
                <c:pt idx="53">
                  <c:v>18.930909090909093</c:v>
                </c:pt>
                <c:pt idx="54">
                  <c:v>19.081818181818182</c:v>
                </c:pt>
                <c:pt idx="55">
                  <c:v>19.169090909090908</c:v>
                </c:pt>
                <c:pt idx="56">
                  <c:v>19.42818181818182</c:v>
                </c:pt>
                <c:pt idx="57">
                  <c:v>19.485454545454544</c:v>
                </c:pt>
                <c:pt idx="58">
                  <c:v>19.533636363636361</c:v>
                </c:pt>
                <c:pt idx="59">
                  <c:v>19.599999999999998</c:v>
                </c:pt>
                <c:pt idx="60">
                  <c:v>19.729999999999997</c:v>
                </c:pt>
                <c:pt idx="61">
                  <c:v>19.774545454545454</c:v>
                </c:pt>
                <c:pt idx="62">
                  <c:v>19.982727272727274</c:v>
                </c:pt>
                <c:pt idx="63">
                  <c:v>20.215454545454545</c:v>
                </c:pt>
                <c:pt idx="64">
                  <c:v>20.547272727272727</c:v>
                </c:pt>
                <c:pt idx="65">
                  <c:v>20.584545454545456</c:v>
                </c:pt>
                <c:pt idx="66">
                  <c:v>20.624545454545455</c:v>
                </c:pt>
                <c:pt idx="67">
                  <c:v>20.603636363636369</c:v>
                </c:pt>
                <c:pt idx="68">
                  <c:v>20.519090909090909</c:v>
                </c:pt>
                <c:pt idx="69">
                  <c:v>20.220909090909092</c:v>
                </c:pt>
                <c:pt idx="70">
                  <c:v>20.349999999999998</c:v>
                </c:pt>
                <c:pt idx="71">
                  <c:v>20.652727272727272</c:v>
                </c:pt>
                <c:pt idx="72">
                  <c:v>20.59181818181818</c:v>
                </c:pt>
                <c:pt idx="73">
                  <c:v>20.880909090909093</c:v>
                </c:pt>
                <c:pt idx="74">
                  <c:v>20.912727272727274</c:v>
                </c:pt>
                <c:pt idx="75">
                  <c:v>21.312727272727273</c:v>
                </c:pt>
                <c:pt idx="76">
                  <c:v>21.280909090909091</c:v>
                </c:pt>
                <c:pt idx="77">
                  <c:v>21.049999999999997</c:v>
                </c:pt>
                <c:pt idx="78">
                  <c:v>21.443636363636362</c:v>
                </c:pt>
                <c:pt idx="79">
                  <c:v>21.324545454545458</c:v>
                </c:pt>
                <c:pt idx="80">
                  <c:v>21.372727272727275</c:v>
                </c:pt>
                <c:pt idx="81">
                  <c:v>21.634545454545457</c:v>
                </c:pt>
                <c:pt idx="82">
                  <c:v>21.652727272727272</c:v>
                </c:pt>
                <c:pt idx="83">
                  <c:v>21.575454545454548</c:v>
                </c:pt>
                <c:pt idx="84">
                  <c:v>22.302727272727271</c:v>
                </c:pt>
                <c:pt idx="85">
                  <c:v>22.008181818181821</c:v>
                </c:pt>
                <c:pt idx="86">
                  <c:v>22.080909090909092</c:v>
                </c:pt>
                <c:pt idx="87">
                  <c:v>22.150909090909089</c:v>
                </c:pt>
                <c:pt idx="88">
                  <c:v>22.754545454545454</c:v>
                </c:pt>
                <c:pt idx="89">
                  <c:v>22.611818181818183</c:v>
                </c:pt>
                <c:pt idx="90">
                  <c:v>22.513636363636362</c:v>
                </c:pt>
                <c:pt idx="91">
                  <c:v>22.52363636363636</c:v>
                </c:pt>
                <c:pt idx="92">
                  <c:v>22.816000000000003</c:v>
                </c:pt>
                <c:pt idx="93">
                  <c:v>22.994</c:v>
                </c:pt>
                <c:pt idx="94">
                  <c:v>23.732999999999997</c:v>
                </c:pt>
                <c:pt idx="95">
                  <c:v>23.952999999999999</c:v>
                </c:pt>
                <c:pt idx="96">
                  <c:v>23.541</c:v>
                </c:pt>
                <c:pt idx="97">
                  <c:v>23.708000000000002</c:v>
                </c:pt>
                <c:pt idx="98">
                  <c:v>24.064444444444444</c:v>
                </c:pt>
                <c:pt idx="99">
                  <c:v>23.47</c:v>
                </c:pt>
                <c:pt idx="100">
                  <c:v>23.104285714285709</c:v>
                </c:pt>
                <c:pt idx="101">
                  <c:v>23.892857142857142</c:v>
                </c:pt>
                <c:pt idx="102">
                  <c:v>23.344000000000001</c:v>
                </c:pt>
                <c:pt idx="103">
                  <c:v>22.46</c:v>
                </c:pt>
                <c:pt idx="104">
                  <c:v>22.646666666666665</c:v>
                </c:pt>
              </c:numCache>
            </c:numRef>
          </c:yVal>
          <c:smooth val="0"/>
        </c:ser>
        <c:ser>
          <c:idx val="1"/>
          <c:order val="1"/>
          <c:tx>
            <c:v>PME_100C</c:v>
          </c:tx>
          <c:marker>
            <c:symbol val="none"/>
          </c:marker>
          <c:xVal>
            <c:numRef>
              <c:f>PME_100C!$O$2:$O$125</c:f>
              <c:numCache>
                <c:formatCode>General</c:formatCode>
                <c:ptCount val="124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</c:numCache>
            </c:numRef>
          </c:xVal>
          <c:yVal>
            <c:numRef>
              <c:f>PME_100C!$Z$2:$Z$125</c:f>
              <c:numCache>
                <c:formatCode>General</c:formatCode>
                <c:ptCount val="124"/>
                <c:pt idx="0">
                  <c:v>0</c:v>
                </c:pt>
                <c:pt idx="1">
                  <c:v>17.38625</c:v>
                </c:pt>
                <c:pt idx="2">
                  <c:v>18.407000000000004</c:v>
                </c:pt>
                <c:pt idx="3">
                  <c:v>20.041999999999998</c:v>
                </c:pt>
                <c:pt idx="4">
                  <c:v>20.481999999999999</c:v>
                </c:pt>
                <c:pt idx="5">
                  <c:v>21.694000000000003</c:v>
                </c:pt>
                <c:pt idx="6">
                  <c:v>22.564</c:v>
                </c:pt>
                <c:pt idx="7">
                  <c:v>22.426000000000002</c:v>
                </c:pt>
                <c:pt idx="8">
                  <c:v>22.572000000000003</c:v>
                </c:pt>
                <c:pt idx="9">
                  <c:v>22.103000000000002</c:v>
                </c:pt>
                <c:pt idx="10">
                  <c:v>22.061</c:v>
                </c:pt>
                <c:pt idx="11">
                  <c:v>21.765999999999998</c:v>
                </c:pt>
                <c:pt idx="12">
                  <c:v>21.202000000000002</c:v>
                </c:pt>
                <c:pt idx="13">
                  <c:v>20.704000000000004</c:v>
                </c:pt>
                <c:pt idx="14">
                  <c:v>21.32</c:v>
                </c:pt>
                <c:pt idx="15">
                  <c:v>21.212</c:v>
                </c:pt>
                <c:pt idx="16">
                  <c:v>21.21</c:v>
                </c:pt>
                <c:pt idx="17">
                  <c:v>20.851000000000003</c:v>
                </c:pt>
                <c:pt idx="18">
                  <c:v>20.946000000000002</c:v>
                </c:pt>
                <c:pt idx="19">
                  <c:v>21.209000000000003</c:v>
                </c:pt>
                <c:pt idx="20">
                  <c:v>21.021000000000004</c:v>
                </c:pt>
                <c:pt idx="21">
                  <c:v>21.263999999999999</c:v>
                </c:pt>
                <c:pt idx="22">
                  <c:v>21.146999999999998</c:v>
                </c:pt>
                <c:pt idx="23">
                  <c:v>21.520999999999997</c:v>
                </c:pt>
                <c:pt idx="24">
                  <c:v>21.432000000000002</c:v>
                </c:pt>
                <c:pt idx="25">
                  <c:v>21.390999999999998</c:v>
                </c:pt>
                <c:pt idx="26">
                  <c:v>21.294999999999998</c:v>
                </c:pt>
                <c:pt idx="27">
                  <c:v>21.183</c:v>
                </c:pt>
                <c:pt idx="28">
                  <c:v>21.065000000000001</c:v>
                </c:pt>
                <c:pt idx="29">
                  <c:v>20.75</c:v>
                </c:pt>
                <c:pt idx="30">
                  <c:v>20.823999999999998</c:v>
                </c:pt>
                <c:pt idx="31">
                  <c:v>20.600999999999999</c:v>
                </c:pt>
                <c:pt idx="32">
                  <c:v>20.761999999999997</c:v>
                </c:pt>
                <c:pt idx="33">
                  <c:v>20.57</c:v>
                </c:pt>
                <c:pt idx="34">
                  <c:v>20.718</c:v>
                </c:pt>
                <c:pt idx="35">
                  <c:v>20.962</c:v>
                </c:pt>
                <c:pt idx="36">
                  <c:v>21.064</c:v>
                </c:pt>
                <c:pt idx="37">
                  <c:v>21.117999999999999</c:v>
                </c:pt>
                <c:pt idx="38">
                  <c:v>21.060000000000002</c:v>
                </c:pt>
                <c:pt idx="39">
                  <c:v>21.121000000000002</c:v>
                </c:pt>
                <c:pt idx="40">
                  <c:v>21.076000000000001</c:v>
                </c:pt>
                <c:pt idx="41">
                  <c:v>21.112000000000002</c:v>
                </c:pt>
                <c:pt idx="42">
                  <c:v>21.135999999999999</c:v>
                </c:pt>
                <c:pt idx="43">
                  <c:v>20.847000000000001</c:v>
                </c:pt>
                <c:pt idx="44">
                  <c:v>20.802</c:v>
                </c:pt>
                <c:pt idx="45">
                  <c:v>20.847000000000001</c:v>
                </c:pt>
                <c:pt idx="46">
                  <c:v>20.821999999999996</c:v>
                </c:pt>
                <c:pt idx="47">
                  <c:v>20.529000000000003</c:v>
                </c:pt>
                <c:pt idx="48">
                  <c:v>20.404000000000003</c:v>
                </c:pt>
                <c:pt idx="49">
                  <c:v>20.427</c:v>
                </c:pt>
                <c:pt idx="50">
                  <c:v>20.497000000000003</c:v>
                </c:pt>
                <c:pt idx="51">
                  <c:v>20.503999999999998</c:v>
                </c:pt>
                <c:pt idx="52">
                  <c:v>20.722000000000001</c:v>
                </c:pt>
                <c:pt idx="53">
                  <c:v>20.455000000000002</c:v>
                </c:pt>
                <c:pt idx="54">
                  <c:v>20.732999999999997</c:v>
                </c:pt>
                <c:pt idx="55">
                  <c:v>20.684999999999995</c:v>
                </c:pt>
                <c:pt idx="56">
                  <c:v>20.821999999999999</c:v>
                </c:pt>
                <c:pt idx="57">
                  <c:v>20.666</c:v>
                </c:pt>
                <c:pt idx="58">
                  <c:v>21.253</c:v>
                </c:pt>
                <c:pt idx="59">
                  <c:v>21.076999999999998</c:v>
                </c:pt>
                <c:pt idx="60">
                  <c:v>21.580000000000002</c:v>
                </c:pt>
                <c:pt idx="61">
                  <c:v>21.568999999999999</c:v>
                </c:pt>
                <c:pt idx="62">
                  <c:v>21.975000000000001</c:v>
                </c:pt>
                <c:pt idx="63">
                  <c:v>22.143999999999998</c:v>
                </c:pt>
                <c:pt idx="64">
                  <c:v>22.163</c:v>
                </c:pt>
                <c:pt idx="65">
                  <c:v>22.423999999999999</c:v>
                </c:pt>
                <c:pt idx="66">
                  <c:v>22.495999999999999</c:v>
                </c:pt>
                <c:pt idx="67">
                  <c:v>22.522999999999996</c:v>
                </c:pt>
                <c:pt idx="68">
                  <c:v>22.479000000000003</c:v>
                </c:pt>
                <c:pt idx="69">
                  <c:v>22.376000000000001</c:v>
                </c:pt>
                <c:pt idx="70">
                  <c:v>22.714999999999996</c:v>
                </c:pt>
                <c:pt idx="71">
                  <c:v>22.523</c:v>
                </c:pt>
                <c:pt idx="72">
                  <c:v>22.585000000000001</c:v>
                </c:pt>
                <c:pt idx="73">
                  <c:v>22.28875</c:v>
                </c:pt>
                <c:pt idx="74">
                  <c:v>22.255999999999997</c:v>
                </c:pt>
                <c:pt idx="75">
                  <c:v>22.263999999999999</c:v>
                </c:pt>
                <c:pt idx="76">
                  <c:v>21.911999999999999</c:v>
                </c:pt>
                <c:pt idx="77">
                  <c:v>22.089999999999996</c:v>
                </c:pt>
                <c:pt idx="78">
                  <c:v>21.614999999999998</c:v>
                </c:pt>
                <c:pt idx="79">
                  <c:v>22.37</c:v>
                </c:pt>
                <c:pt idx="80">
                  <c:v>23.39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63696"/>
        <c:axId val="614364088"/>
      </c:scatterChart>
      <c:valAx>
        <c:axId val="614363696"/>
        <c:scaling>
          <c:orientation val="minMax"/>
          <c:max val="1.5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14364088"/>
        <c:crosses val="autoZero"/>
        <c:crossBetween val="midCat"/>
      </c:valAx>
      <c:valAx>
        <c:axId val="614364088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436369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SME_25C</c:v>
          </c:tx>
          <c:marker>
            <c:symbol val="none"/>
          </c:marker>
          <c:xVal>
            <c:numRef>
              <c:f>SME_25C!$A$2:$A$144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  <c:pt idx="124">
                  <c:v>1.77196</c:v>
                </c:pt>
                <c:pt idx="125">
                  <c:v>1.7862499999999999</c:v>
                </c:pt>
                <c:pt idx="126">
                  <c:v>1.80054</c:v>
                </c:pt>
                <c:pt idx="127">
                  <c:v>1.8148299999999999</c:v>
                </c:pt>
                <c:pt idx="128">
                  <c:v>1.8291200000000001</c:v>
                </c:pt>
                <c:pt idx="129">
                  <c:v>1.84341</c:v>
                </c:pt>
                <c:pt idx="130">
                  <c:v>1.8576999999999999</c:v>
                </c:pt>
                <c:pt idx="131">
                  <c:v>1.87199</c:v>
                </c:pt>
                <c:pt idx="132">
                  <c:v>1.88628</c:v>
                </c:pt>
              </c:numCache>
            </c:numRef>
          </c:xVal>
          <c:yVal>
            <c:numRef>
              <c:f>SME_25C!$L$2:$L$144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4.5757575757575761</c:v>
                </c:pt>
                <c:pt idx="3">
                  <c:v>7.5757575757575761</c:v>
                </c:pt>
                <c:pt idx="4">
                  <c:v>9.5757575757575761</c:v>
                </c:pt>
                <c:pt idx="5">
                  <c:v>11.363636363636365</c:v>
                </c:pt>
                <c:pt idx="6">
                  <c:v>12.84848484848485</c:v>
                </c:pt>
                <c:pt idx="7">
                  <c:v>14.242424242424244</c:v>
                </c:pt>
                <c:pt idx="8">
                  <c:v>15.454545454545455</c:v>
                </c:pt>
                <c:pt idx="9">
                  <c:v>16.484848484848484</c:v>
                </c:pt>
                <c:pt idx="10">
                  <c:v>17.484848484848488</c:v>
                </c:pt>
                <c:pt idx="11">
                  <c:v>18.575757575757574</c:v>
                </c:pt>
                <c:pt idx="12">
                  <c:v>19.606060606060609</c:v>
                </c:pt>
                <c:pt idx="13">
                  <c:v>20.606060606060606</c:v>
                </c:pt>
                <c:pt idx="14">
                  <c:v>21.393939393939394</c:v>
                </c:pt>
                <c:pt idx="15">
                  <c:v>22.151515151515152</c:v>
                </c:pt>
                <c:pt idx="16">
                  <c:v>22.90909090909091</c:v>
                </c:pt>
                <c:pt idx="17">
                  <c:v>23.636363636363637</c:v>
                </c:pt>
                <c:pt idx="18">
                  <c:v>24.333333333333332</c:v>
                </c:pt>
                <c:pt idx="19">
                  <c:v>25.09090909090909</c:v>
                </c:pt>
                <c:pt idx="20">
                  <c:v>25.848484848484848</c:v>
                </c:pt>
                <c:pt idx="21">
                  <c:v>26.575757575757578</c:v>
                </c:pt>
                <c:pt idx="22">
                  <c:v>27.333333333333336</c:v>
                </c:pt>
                <c:pt idx="23">
                  <c:v>28.000000000000004</c:v>
                </c:pt>
                <c:pt idx="24">
                  <c:v>28.575757575757578</c:v>
                </c:pt>
                <c:pt idx="25">
                  <c:v>29.242424242424246</c:v>
                </c:pt>
                <c:pt idx="26">
                  <c:v>29.939393939393941</c:v>
                </c:pt>
                <c:pt idx="27">
                  <c:v>30.666666666666668</c:v>
                </c:pt>
                <c:pt idx="28">
                  <c:v>31.272727272727277</c:v>
                </c:pt>
                <c:pt idx="29">
                  <c:v>31.848484848484848</c:v>
                </c:pt>
                <c:pt idx="30">
                  <c:v>32.515151515151516</c:v>
                </c:pt>
                <c:pt idx="31">
                  <c:v>33</c:v>
                </c:pt>
                <c:pt idx="32">
                  <c:v>33.515151515151516</c:v>
                </c:pt>
                <c:pt idx="33">
                  <c:v>34.060606060606062</c:v>
                </c:pt>
                <c:pt idx="34">
                  <c:v>34.545454545454547</c:v>
                </c:pt>
                <c:pt idx="35">
                  <c:v>35.090909090909093</c:v>
                </c:pt>
                <c:pt idx="36">
                  <c:v>35.515151515151516</c:v>
                </c:pt>
                <c:pt idx="37">
                  <c:v>36</c:v>
                </c:pt>
                <c:pt idx="38">
                  <c:v>36.424242424242429</c:v>
                </c:pt>
                <c:pt idx="39">
                  <c:v>37</c:v>
                </c:pt>
                <c:pt idx="40">
                  <c:v>37.454545454545453</c:v>
                </c:pt>
                <c:pt idx="41">
                  <c:v>37.969696969696969</c:v>
                </c:pt>
                <c:pt idx="42">
                  <c:v>38.484848484848484</c:v>
                </c:pt>
                <c:pt idx="43">
                  <c:v>38.969696969696969</c:v>
                </c:pt>
                <c:pt idx="44">
                  <c:v>39.484848484848492</c:v>
                </c:pt>
                <c:pt idx="45">
                  <c:v>39.939393939393945</c:v>
                </c:pt>
                <c:pt idx="46">
                  <c:v>40.393939393939398</c:v>
                </c:pt>
                <c:pt idx="47">
                  <c:v>40.878787878787882</c:v>
                </c:pt>
                <c:pt idx="48">
                  <c:v>41.303030303030312</c:v>
                </c:pt>
                <c:pt idx="49">
                  <c:v>41.757575757575765</c:v>
                </c:pt>
                <c:pt idx="50">
                  <c:v>42.151515151515149</c:v>
                </c:pt>
                <c:pt idx="51">
                  <c:v>42.545454545454547</c:v>
                </c:pt>
                <c:pt idx="52">
                  <c:v>42.939393939393938</c:v>
                </c:pt>
                <c:pt idx="53">
                  <c:v>43.393939393939391</c:v>
                </c:pt>
                <c:pt idx="54">
                  <c:v>43.757575757575765</c:v>
                </c:pt>
                <c:pt idx="55">
                  <c:v>44.181818181818187</c:v>
                </c:pt>
                <c:pt idx="56">
                  <c:v>44.545454545454547</c:v>
                </c:pt>
                <c:pt idx="57">
                  <c:v>44.969696969696976</c:v>
                </c:pt>
                <c:pt idx="58">
                  <c:v>45.36363636363636</c:v>
                </c:pt>
                <c:pt idx="59">
                  <c:v>45.757575757575758</c:v>
                </c:pt>
                <c:pt idx="60">
                  <c:v>46.121212121212118</c:v>
                </c:pt>
                <c:pt idx="61">
                  <c:v>46.484848484848492</c:v>
                </c:pt>
                <c:pt idx="62">
                  <c:v>46.878787878787875</c:v>
                </c:pt>
                <c:pt idx="63">
                  <c:v>47.272727272727273</c:v>
                </c:pt>
                <c:pt idx="64">
                  <c:v>47.666666666666671</c:v>
                </c:pt>
                <c:pt idx="65">
                  <c:v>48.030303030303031</c:v>
                </c:pt>
                <c:pt idx="66">
                  <c:v>48.393939393939391</c:v>
                </c:pt>
                <c:pt idx="67">
                  <c:v>48.757575757575765</c:v>
                </c:pt>
                <c:pt idx="68">
                  <c:v>49.090909090909093</c:v>
                </c:pt>
                <c:pt idx="69">
                  <c:v>49.424242424242422</c:v>
                </c:pt>
                <c:pt idx="70">
                  <c:v>49.81818181818182</c:v>
                </c:pt>
                <c:pt idx="71">
                  <c:v>50.151515151515156</c:v>
                </c:pt>
                <c:pt idx="72">
                  <c:v>50.45454545454546</c:v>
                </c:pt>
                <c:pt idx="73">
                  <c:v>50.757575757575758</c:v>
                </c:pt>
                <c:pt idx="74">
                  <c:v>51.030303030303038</c:v>
                </c:pt>
                <c:pt idx="75">
                  <c:v>51.393939393939398</c:v>
                </c:pt>
                <c:pt idx="76">
                  <c:v>51.727272727272727</c:v>
                </c:pt>
                <c:pt idx="77">
                  <c:v>52.030303030303031</c:v>
                </c:pt>
                <c:pt idx="78">
                  <c:v>52.333333333333336</c:v>
                </c:pt>
                <c:pt idx="79">
                  <c:v>52.606060606060609</c:v>
                </c:pt>
                <c:pt idx="80">
                  <c:v>52.878787878787882</c:v>
                </c:pt>
                <c:pt idx="81">
                  <c:v>53.121212121212125</c:v>
                </c:pt>
                <c:pt idx="82">
                  <c:v>53.363636363636367</c:v>
                </c:pt>
                <c:pt idx="83">
                  <c:v>53.606060606060609</c:v>
                </c:pt>
                <c:pt idx="84">
                  <c:v>53.81818181818182</c:v>
                </c:pt>
                <c:pt idx="85">
                  <c:v>54.060606060606062</c:v>
                </c:pt>
                <c:pt idx="86">
                  <c:v>54.151515151515149</c:v>
                </c:pt>
                <c:pt idx="87">
                  <c:v>54.333333333333343</c:v>
                </c:pt>
                <c:pt idx="88">
                  <c:v>54.484848484848492</c:v>
                </c:pt>
                <c:pt idx="89">
                  <c:v>54.575757575757578</c:v>
                </c:pt>
                <c:pt idx="90">
                  <c:v>54.63636363636364</c:v>
                </c:pt>
                <c:pt idx="91">
                  <c:v>54.666666666666671</c:v>
                </c:pt>
                <c:pt idx="92">
                  <c:v>54.727272727272727</c:v>
                </c:pt>
                <c:pt idx="93">
                  <c:v>54.757575757575758</c:v>
                </c:pt>
                <c:pt idx="94">
                  <c:v>54.787878787878796</c:v>
                </c:pt>
                <c:pt idx="95">
                  <c:v>54.787878787878796</c:v>
                </c:pt>
                <c:pt idx="96">
                  <c:v>54.81818181818182</c:v>
                </c:pt>
                <c:pt idx="97">
                  <c:v>54.848484848484851</c:v>
                </c:pt>
              </c:numCache>
            </c:numRef>
          </c:yVal>
          <c:smooth val="0"/>
        </c:ser>
        <c:ser>
          <c:idx val="1"/>
          <c:order val="1"/>
          <c:tx>
            <c:v>SME_100C</c:v>
          </c:tx>
          <c:marker>
            <c:symbol val="none"/>
          </c:marker>
          <c:xVal>
            <c:numRef>
              <c:f>SME_100C!$A$2:$A$125</c:f>
              <c:numCache>
                <c:formatCode>General</c:formatCode>
                <c:ptCount val="124"/>
                <c:pt idx="0">
                  <c:v>4.0000000000000001E-3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</c:numCache>
            </c:numRef>
          </c:xVal>
          <c:yVal>
            <c:numRef>
              <c:f>SME_100C!$K$2:$K$125</c:f>
              <c:numCache>
                <c:formatCode>General</c:formatCode>
                <c:ptCount val="124"/>
                <c:pt idx="0">
                  <c:v>0</c:v>
                </c:pt>
                <c:pt idx="1">
                  <c:v>2.2895622895622898</c:v>
                </c:pt>
                <c:pt idx="2">
                  <c:v>5.5892255892255891</c:v>
                </c:pt>
                <c:pt idx="3">
                  <c:v>8.4511784511784516</c:v>
                </c:pt>
                <c:pt idx="4">
                  <c:v>10.53872053872054</c:v>
                </c:pt>
                <c:pt idx="5">
                  <c:v>12.121212121212121</c:v>
                </c:pt>
                <c:pt idx="6">
                  <c:v>13.434343434343436</c:v>
                </c:pt>
                <c:pt idx="7">
                  <c:v>14.68013468013468</c:v>
                </c:pt>
                <c:pt idx="8">
                  <c:v>15.925925925925927</c:v>
                </c:pt>
                <c:pt idx="9">
                  <c:v>16.969696969696969</c:v>
                </c:pt>
                <c:pt idx="10">
                  <c:v>18.215488215488218</c:v>
                </c:pt>
                <c:pt idx="11">
                  <c:v>19.36026936026936</c:v>
                </c:pt>
                <c:pt idx="12">
                  <c:v>20.437710437710439</c:v>
                </c:pt>
                <c:pt idx="13">
                  <c:v>21.481481481481481</c:v>
                </c:pt>
                <c:pt idx="14">
                  <c:v>22.45791245791246</c:v>
                </c:pt>
                <c:pt idx="15">
                  <c:v>23.434343434343432</c:v>
                </c:pt>
                <c:pt idx="16">
                  <c:v>24.309764309764311</c:v>
                </c:pt>
                <c:pt idx="17">
                  <c:v>25.252525252525253</c:v>
                </c:pt>
                <c:pt idx="18">
                  <c:v>26.094276094276097</c:v>
                </c:pt>
                <c:pt idx="19">
                  <c:v>26.868686868686872</c:v>
                </c:pt>
                <c:pt idx="20">
                  <c:v>27.609427609427613</c:v>
                </c:pt>
                <c:pt idx="21">
                  <c:v>28.215488215488218</c:v>
                </c:pt>
                <c:pt idx="22">
                  <c:v>28.922558922558924</c:v>
                </c:pt>
                <c:pt idx="23">
                  <c:v>29.528619528619529</c:v>
                </c:pt>
                <c:pt idx="24">
                  <c:v>30.202020202020204</c:v>
                </c:pt>
                <c:pt idx="25">
                  <c:v>30.841750841750841</c:v>
                </c:pt>
                <c:pt idx="26">
                  <c:v>31.414141414141419</c:v>
                </c:pt>
                <c:pt idx="27">
                  <c:v>32.053872053872055</c:v>
                </c:pt>
                <c:pt idx="28">
                  <c:v>32.592592592592595</c:v>
                </c:pt>
                <c:pt idx="29">
                  <c:v>33.198653198653204</c:v>
                </c:pt>
                <c:pt idx="30">
                  <c:v>33.771043771043772</c:v>
                </c:pt>
                <c:pt idx="31">
                  <c:v>34.377104377104381</c:v>
                </c:pt>
                <c:pt idx="32">
                  <c:v>35.084175084175087</c:v>
                </c:pt>
                <c:pt idx="33">
                  <c:v>35.656565656565661</c:v>
                </c:pt>
                <c:pt idx="34">
                  <c:v>36.262626262626263</c:v>
                </c:pt>
                <c:pt idx="35">
                  <c:v>36.936026936026934</c:v>
                </c:pt>
                <c:pt idx="36">
                  <c:v>37.441077441077447</c:v>
                </c:pt>
                <c:pt idx="37">
                  <c:v>38.047138047138048</c:v>
                </c:pt>
                <c:pt idx="38">
                  <c:v>38.585858585858588</c:v>
                </c:pt>
                <c:pt idx="39">
                  <c:v>39.057239057239059</c:v>
                </c:pt>
                <c:pt idx="40">
                  <c:v>39.595959595959599</c:v>
                </c:pt>
                <c:pt idx="41">
                  <c:v>40.101010101010104</c:v>
                </c:pt>
                <c:pt idx="42">
                  <c:v>40.639730639730644</c:v>
                </c:pt>
                <c:pt idx="43">
                  <c:v>41.010101010101017</c:v>
                </c:pt>
                <c:pt idx="44">
                  <c:v>41.481481481481481</c:v>
                </c:pt>
                <c:pt idx="45">
                  <c:v>41.919191919191924</c:v>
                </c:pt>
                <c:pt idx="46">
                  <c:v>42.424242424242429</c:v>
                </c:pt>
                <c:pt idx="47">
                  <c:v>42.861952861952865</c:v>
                </c:pt>
                <c:pt idx="48">
                  <c:v>43.36700336700337</c:v>
                </c:pt>
                <c:pt idx="49">
                  <c:v>43.872053872053876</c:v>
                </c:pt>
                <c:pt idx="50">
                  <c:v>44.343434343434346</c:v>
                </c:pt>
                <c:pt idx="51">
                  <c:v>44.781144781144782</c:v>
                </c:pt>
                <c:pt idx="52">
                  <c:v>45.25252525252526</c:v>
                </c:pt>
                <c:pt idx="53">
                  <c:v>45.589225589225599</c:v>
                </c:pt>
                <c:pt idx="54">
                  <c:v>46.060606060606062</c:v>
                </c:pt>
                <c:pt idx="55">
                  <c:v>46.464646464646471</c:v>
                </c:pt>
                <c:pt idx="56">
                  <c:v>46.969696969696969</c:v>
                </c:pt>
                <c:pt idx="57">
                  <c:v>47.441077441077439</c:v>
                </c:pt>
                <c:pt idx="58">
                  <c:v>47.811447811447813</c:v>
                </c:pt>
                <c:pt idx="59">
                  <c:v>48.282828282828291</c:v>
                </c:pt>
                <c:pt idx="60">
                  <c:v>48.72053872053872</c:v>
                </c:pt>
                <c:pt idx="61">
                  <c:v>49.124579124579128</c:v>
                </c:pt>
                <c:pt idx="62">
                  <c:v>49.663299663299668</c:v>
                </c:pt>
                <c:pt idx="63">
                  <c:v>50.067340067340069</c:v>
                </c:pt>
                <c:pt idx="64">
                  <c:v>50.53872053872054</c:v>
                </c:pt>
                <c:pt idx="65">
                  <c:v>51.043771043771052</c:v>
                </c:pt>
                <c:pt idx="66">
                  <c:v>51.287878787878789</c:v>
                </c:pt>
                <c:pt idx="67">
                  <c:v>51.628787878787882</c:v>
                </c:pt>
                <c:pt idx="68">
                  <c:v>52.045454545454547</c:v>
                </c:pt>
                <c:pt idx="69">
                  <c:v>52.38636363636364</c:v>
                </c:pt>
                <c:pt idx="70">
                  <c:v>52.765151515151516</c:v>
                </c:pt>
                <c:pt idx="71">
                  <c:v>53.143939393939398</c:v>
                </c:pt>
                <c:pt idx="72">
                  <c:v>53.560606060606062</c:v>
                </c:pt>
                <c:pt idx="73">
                  <c:v>53.901515151515156</c:v>
                </c:pt>
                <c:pt idx="74">
                  <c:v>54.128787878787882</c:v>
                </c:pt>
                <c:pt idx="75">
                  <c:v>54.393939393939398</c:v>
                </c:pt>
                <c:pt idx="76">
                  <c:v>54.810606060606062</c:v>
                </c:pt>
                <c:pt idx="77">
                  <c:v>55</c:v>
                </c:pt>
                <c:pt idx="78">
                  <c:v>55.151515151515156</c:v>
                </c:pt>
                <c:pt idx="79">
                  <c:v>55.265151515151516</c:v>
                </c:pt>
                <c:pt idx="80">
                  <c:v>55.416666666666671</c:v>
                </c:pt>
                <c:pt idx="81">
                  <c:v>55.45454545454546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64872"/>
        <c:axId val="614365264"/>
      </c:scatterChart>
      <c:valAx>
        <c:axId val="614364872"/>
        <c:scaling>
          <c:orientation val="minMax"/>
          <c:max val="1.5"/>
        </c:scaling>
        <c:delete val="0"/>
        <c:axPos val="b"/>
        <c:numFmt formatCode="General" sourceLinked="1"/>
        <c:majorTickMark val="out"/>
        <c:minorTickMark val="none"/>
        <c:tickLblPos val="nextTo"/>
        <c:crossAx val="614365264"/>
        <c:crosses val="autoZero"/>
        <c:crossBetween val="midCat"/>
      </c:valAx>
      <c:valAx>
        <c:axId val="614365264"/>
        <c:scaling>
          <c:orientation val="minMax"/>
          <c:max val="6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436487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SME_25C</c:v>
          </c:tx>
          <c:marker>
            <c:symbol val="none"/>
          </c:marker>
          <c:xVal>
            <c:numRef>
              <c:f>SME_25C!$N$2:$N$144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</c:numCache>
            </c:numRef>
          </c:xVal>
          <c:yVal>
            <c:numRef>
              <c:f>SME_25C!$Y$2:$Y$144</c:f>
              <c:numCache>
                <c:formatCode>General</c:formatCode>
                <c:ptCount val="143"/>
                <c:pt idx="0">
                  <c:v>0</c:v>
                </c:pt>
                <c:pt idx="1">
                  <c:v>18.228888888888893</c:v>
                </c:pt>
                <c:pt idx="2">
                  <c:v>19.997999999999998</c:v>
                </c:pt>
                <c:pt idx="3">
                  <c:v>20.913000000000004</c:v>
                </c:pt>
                <c:pt idx="4">
                  <c:v>21.109000000000002</c:v>
                </c:pt>
                <c:pt idx="5">
                  <c:v>21.222000000000001</c:v>
                </c:pt>
                <c:pt idx="6">
                  <c:v>22.224</c:v>
                </c:pt>
                <c:pt idx="7">
                  <c:v>21.805</c:v>
                </c:pt>
                <c:pt idx="8">
                  <c:v>21.846</c:v>
                </c:pt>
                <c:pt idx="9">
                  <c:v>21.744</c:v>
                </c:pt>
                <c:pt idx="10">
                  <c:v>21.832999999999998</c:v>
                </c:pt>
                <c:pt idx="11">
                  <c:v>21.530999999999999</c:v>
                </c:pt>
                <c:pt idx="12">
                  <c:v>20.991000000000003</c:v>
                </c:pt>
                <c:pt idx="13">
                  <c:v>19.968</c:v>
                </c:pt>
                <c:pt idx="14">
                  <c:v>19.247000000000003</c:v>
                </c:pt>
                <c:pt idx="15">
                  <c:v>19.213000000000001</c:v>
                </c:pt>
                <c:pt idx="16">
                  <c:v>19.166999999999998</c:v>
                </c:pt>
                <c:pt idx="17">
                  <c:v>19.655999999999999</c:v>
                </c:pt>
                <c:pt idx="18">
                  <c:v>19.295000000000002</c:v>
                </c:pt>
                <c:pt idx="19">
                  <c:v>19.729000000000003</c:v>
                </c:pt>
                <c:pt idx="20">
                  <c:v>19.655000000000001</c:v>
                </c:pt>
                <c:pt idx="21">
                  <c:v>19.637000000000004</c:v>
                </c:pt>
                <c:pt idx="22">
                  <c:v>20.038999999999994</c:v>
                </c:pt>
                <c:pt idx="23">
                  <c:v>20.155000000000001</c:v>
                </c:pt>
                <c:pt idx="24">
                  <c:v>19.985999999999997</c:v>
                </c:pt>
                <c:pt idx="25">
                  <c:v>19.605999999999998</c:v>
                </c:pt>
                <c:pt idx="26">
                  <c:v>20.457000000000001</c:v>
                </c:pt>
                <c:pt idx="27">
                  <c:v>20.591000000000001</c:v>
                </c:pt>
                <c:pt idx="28">
                  <c:v>20.416000000000004</c:v>
                </c:pt>
                <c:pt idx="29">
                  <c:v>20.478000000000002</c:v>
                </c:pt>
                <c:pt idx="30">
                  <c:v>20.137</c:v>
                </c:pt>
                <c:pt idx="31">
                  <c:v>19.899999999999999</c:v>
                </c:pt>
                <c:pt idx="32">
                  <c:v>20.264999999999997</c:v>
                </c:pt>
                <c:pt idx="33">
                  <c:v>19.510000000000005</c:v>
                </c:pt>
                <c:pt idx="34">
                  <c:v>20.033000000000005</c:v>
                </c:pt>
                <c:pt idx="35">
                  <c:v>19.907999999999998</c:v>
                </c:pt>
                <c:pt idx="36">
                  <c:v>20.559000000000001</c:v>
                </c:pt>
                <c:pt idx="37">
                  <c:v>20.53</c:v>
                </c:pt>
                <c:pt idx="38">
                  <c:v>20.526</c:v>
                </c:pt>
                <c:pt idx="39">
                  <c:v>20.536999999999999</c:v>
                </c:pt>
                <c:pt idx="40">
                  <c:v>20.632000000000001</c:v>
                </c:pt>
                <c:pt idx="41">
                  <c:v>20.434999999999999</c:v>
                </c:pt>
                <c:pt idx="42">
                  <c:v>20.498999999999999</c:v>
                </c:pt>
                <c:pt idx="43">
                  <c:v>20.647000000000002</c:v>
                </c:pt>
                <c:pt idx="44">
                  <c:v>20.667999999999999</c:v>
                </c:pt>
                <c:pt idx="45">
                  <c:v>20.448</c:v>
                </c:pt>
                <c:pt idx="46">
                  <c:v>20.379000000000001</c:v>
                </c:pt>
                <c:pt idx="47">
                  <c:v>19.959000000000003</c:v>
                </c:pt>
                <c:pt idx="48">
                  <c:v>19.885000000000002</c:v>
                </c:pt>
                <c:pt idx="49">
                  <c:v>19.981999999999999</c:v>
                </c:pt>
                <c:pt idx="50">
                  <c:v>20.013000000000002</c:v>
                </c:pt>
                <c:pt idx="51">
                  <c:v>20.056000000000001</c:v>
                </c:pt>
                <c:pt idx="52">
                  <c:v>19.881</c:v>
                </c:pt>
                <c:pt idx="53">
                  <c:v>20.043999999999997</c:v>
                </c:pt>
                <c:pt idx="54">
                  <c:v>20.780999999999999</c:v>
                </c:pt>
                <c:pt idx="55">
                  <c:v>20.803000000000001</c:v>
                </c:pt>
                <c:pt idx="56">
                  <c:v>21.051000000000002</c:v>
                </c:pt>
                <c:pt idx="57">
                  <c:v>21.311</c:v>
                </c:pt>
                <c:pt idx="58">
                  <c:v>21.151000000000003</c:v>
                </c:pt>
                <c:pt idx="59">
                  <c:v>20.719000000000001</c:v>
                </c:pt>
                <c:pt idx="60">
                  <c:v>21.082000000000001</c:v>
                </c:pt>
                <c:pt idx="61">
                  <c:v>21.558</c:v>
                </c:pt>
                <c:pt idx="62">
                  <c:v>21.682000000000002</c:v>
                </c:pt>
                <c:pt idx="63">
                  <c:v>21.693999999999996</c:v>
                </c:pt>
                <c:pt idx="64">
                  <c:v>21.911000000000001</c:v>
                </c:pt>
                <c:pt idx="65">
                  <c:v>21.966000000000001</c:v>
                </c:pt>
                <c:pt idx="66">
                  <c:v>22.033999999999999</c:v>
                </c:pt>
                <c:pt idx="67">
                  <c:v>22.100999999999999</c:v>
                </c:pt>
                <c:pt idx="68">
                  <c:v>22.504999999999999</c:v>
                </c:pt>
                <c:pt idx="69">
                  <c:v>22.619000000000003</c:v>
                </c:pt>
                <c:pt idx="70">
                  <c:v>22.878</c:v>
                </c:pt>
                <c:pt idx="71">
                  <c:v>22.796999999999997</c:v>
                </c:pt>
                <c:pt idx="72">
                  <c:v>22.940999999999999</c:v>
                </c:pt>
                <c:pt idx="73">
                  <c:v>23.169999999999998</c:v>
                </c:pt>
                <c:pt idx="74">
                  <c:v>23.274999999999999</c:v>
                </c:pt>
                <c:pt idx="75">
                  <c:v>23.571111111111108</c:v>
                </c:pt>
                <c:pt idx="76">
                  <c:v>23.63</c:v>
                </c:pt>
                <c:pt idx="77">
                  <c:v>23.830000000000002</c:v>
                </c:pt>
                <c:pt idx="78">
                  <c:v>24.2575</c:v>
                </c:pt>
                <c:pt idx="79">
                  <c:v>24.397499999999997</c:v>
                </c:pt>
                <c:pt idx="80">
                  <c:v>24.548750000000002</c:v>
                </c:pt>
                <c:pt idx="81">
                  <c:v>24.6875</c:v>
                </c:pt>
                <c:pt idx="82">
                  <c:v>24.682857142857149</c:v>
                </c:pt>
                <c:pt idx="83">
                  <c:v>23.84</c:v>
                </c:pt>
                <c:pt idx="84">
                  <c:v>24.058</c:v>
                </c:pt>
                <c:pt idx="85">
                  <c:v>24.340000000000003</c:v>
                </c:pt>
                <c:pt idx="86">
                  <c:v>26.61</c:v>
                </c:pt>
                <c:pt idx="87">
                  <c:v>26.475000000000001</c:v>
                </c:pt>
              </c:numCache>
            </c:numRef>
          </c:yVal>
          <c:smooth val="0"/>
        </c:ser>
        <c:ser>
          <c:idx val="1"/>
          <c:order val="1"/>
          <c:tx>
            <c:v>SME_100C</c:v>
          </c:tx>
          <c:marker>
            <c:symbol val="none"/>
          </c:marker>
          <c:xVal>
            <c:numRef>
              <c:f>SME_100C!$N$2:$N$125</c:f>
              <c:numCache>
                <c:formatCode>General</c:formatCode>
                <c:ptCount val="124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</c:numCache>
            </c:numRef>
          </c:xVal>
          <c:yVal>
            <c:numRef>
              <c:f>SME_100C!$X$2:$X$125</c:f>
              <c:numCache>
                <c:formatCode>General</c:formatCode>
                <c:ptCount val="124"/>
                <c:pt idx="0">
                  <c:v>0</c:v>
                </c:pt>
                <c:pt idx="1">
                  <c:v>21.05777777777778</c:v>
                </c:pt>
                <c:pt idx="2">
                  <c:v>20.892222222222223</c:v>
                </c:pt>
                <c:pt idx="3">
                  <c:v>21.42</c:v>
                </c:pt>
                <c:pt idx="4">
                  <c:v>22.31111111111111</c:v>
                </c:pt>
                <c:pt idx="5">
                  <c:v>23.516666666666666</c:v>
                </c:pt>
                <c:pt idx="6">
                  <c:v>23.563333333333333</c:v>
                </c:pt>
                <c:pt idx="7">
                  <c:v>23.776666666666667</c:v>
                </c:pt>
                <c:pt idx="8">
                  <c:v>23.161111111111115</c:v>
                </c:pt>
                <c:pt idx="9">
                  <c:v>22.792222222222225</c:v>
                </c:pt>
                <c:pt idx="10">
                  <c:v>22.847777777777779</c:v>
                </c:pt>
                <c:pt idx="11">
                  <c:v>22.554444444444446</c:v>
                </c:pt>
                <c:pt idx="12">
                  <c:v>22.266666666666669</c:v>
                </c:pt>
                <c:pt idx="13">
                  <c:v>21.486666666666665</c:v>
                </c:pt>
                <c:pt idx="14">
                  <c:v>20.87222222222222</c:v>
                </c:pt>
                <c:pt idx="15">
                  <c:v>20.655555555555551</c:v>
                </c:pt>
                <c:pt idx="16">
                  <c:v>20.635555555555555</c:v>
                </c:pt>
                <c:pt idx="17">
                  <c:v>20.41</c:v>
                </c:pt>
                <c:pt idx="18">
                  <c:v>19.793333333333333</c:v>
                </c:pt>
                <c:pt idx="19">
                  <c:v>19.578888888888891</c:v>
                </c:pt>
                <c:pt idx="20">
                  <c:v>19.939999999999998</c:v>
                </c:pt>
                <c:pt idx="21">
                  <c:v>20.565555555555548</c:v>
                </c:pt>
                <c:pt idx="22">
                  <c:v>20.245555555555555</c:v>
                </c:pt>
                <c:pt idx="23">
                  <c:v>20.309999999999999</c:v>
                </c:pt>
                <c:pt idx="24">
                  <c:v>20.29111111111111</c:v>
                </c:pt>
                <c:pt idx="25">
                  <c:v>19.725555555555559</c:v>
                </c:pt>
                <c:pt idx="26">
                  <c:v>19.908888888888892</c:v>
                </c:pt>
                <c:pt idx="27">
                  <c:v>19.66888888888889</c:v>
                </c:pt>
                <c:pt idx="28">
                  <c:v>19.768888888888885</c:v>
                </c:pt>
                <c:pt idx="29">
                  <c:v>20.612222222222229</c:v>
                </c:pt>
                <c:pt idx="30">
                  <c:v>20.546666666666667</c:v>
                </c:pt>
                <c:pt idx="31">
                  <c:v>20.664444444444442</c:v>
                </c:pt>
                <c:pt idx="32">
                  <c:v>20.73</c:v>
                </c:pt>
                <c:pt idx="33">
                  <c:v>20.524444444444445</c:v>
                </c:pt>
                <c:pt idx="34">
                  <c:v>20.552222222222223</c:v>
                </c:pt>
                <c:pt idx="35">
                  <c:v>20.435555555555553</c:v>
                </c:pt>
                <c:pt idx="36">
                  <c:v>20.21777777777778</c:v>
                </c:pt>
                <c:pt idx="37">
                  <c:v>20.263333333333335</c:v>
                </c:pt>
                <c:pt idx="38">
                  <c:v>20.402222222222221</c:v>
                </c:pt>
                <c:pt idx="39">
                  <c:v>20.736666666666665</c:v>
                </c:pt>
                <c:pt idx="40">
                  <c:v>19.803333333333335</c:v>
                </c:pt>
                <c:pt idx="41">
                  <c:v>19.91</c:v>
                </c:pt>
                <c:pt idx="42">
                  <c:v>19.864444444444445</c:v>
                </c:pt>
                <c:pt idx="43">
                  <c:v>20.051111111111108</c:v>
                </c:pt>
                <c:pt idx="44">
                  <c:v>20.148888888888887</c:v>
                </c:pt>
                <c:pt idx="45">
                  <c:v>20.182222222222219</c:v>
                </c:pt>
                <c:pt idx="46">
                  <c:v>20.317777777777774</c:v>
                </c:pt>
                <c:pt idx="47">
                  <c:v>20.021111111111107</c:v>
                </c:pt>
                <c:pt idx="48">
                  <c:v>20.548888888888889</c:v>
                </c:pt>
                <c:pt idx="49">
                  <c:v>20.63111111111111</c:v>
                </c:pt>
                <c:pt idx="50">
                  <c:v>20.164444444444442</c:v>
                </c:pt>
                <c:pt idx="51">
                  <c:v>20.245555555555558</c:v>
                </c:pt>
                <c:pt idx="52">
                  <c:v>20.459999999999997</c:v>
                </c:pt>
                <c:pt idx="53">
                  <c:v>20.793333333333333</c:v>
                </c:pt>
                <c:pt idx="54">
                  <c:v>20.917777777777776</c:v>
                </c:pt>
                <c:pt idx="55">
                  <c:v>20.981111111111112</c:v>
                </c:pt>
                <c:pt idx="56">
                  <c:v>21.06</c:v>
                </c:pt>
                <c:pt idx="57">
                  <c:v>21.113333333333333</c:v>
                </c:pt>
                <c:pt idx="58">
                  <c:v>21.203333333333333</c:v>
                </c:pt>
                <c:pt idx="59">
                  <c:v>21.298888888888886</c:v>
                </c:pt>
                <c:pt idx="60">
                  <c:v>21.211111111111112</c:v>
                </c:pt>
                <c:pt idx="61">
                  <c:v>20.965555555555554</c:v>
                </c:pt>
                <c:pt idx="62">
                  <c:v>20.952222222222222</c:v>
                </c:pt>
                <c:pt idx="63">
                  <c:v>21.047777777777778</c:v>
                </c:pt>
                <c:pt idx="64">
                  <c:v>21.155555555555551</c:v>
                </c:pt>
                <c:pt idx="65">
                  <c:v>21.286666666666669</c:v>
                </c:pt>
                <c:pt idx="66">
                  <c:v>21.447777777777777</c:v>
                </c:pt>
                <c:pt idx="67">
                  <c:v>21.673333333333332</c:v>
                </c:pt>
                <c:pt idx="68">
                  <c:v>21.816249999999997</c:v>
                </c:pt>
                <c:pt idx="69">
                  <c:v>21.922499999999999</c:v>
                </c:pt>
                <c:pt idx="70">
                  <c:v>23.071666666666669</c:v>
                </c:pt>
                <c:pt idx="71">
                  <c:v>22.98</c:v>
                </c:pt>
                <c:pt idx="72">
                  <c:v>23.013333333333335</c:v>
                </c:pt>
                <c:pt idx="73">
                  <c:v>23.581666666666667</c:v>
                </c:pt>
                <c:pt idx="74">
                  <c:v>23.175000000000001</c:v>
                </c:pt>
                <c:pt idx="75">
                  <c:v>23.47</c:v>
                </c:pt>
                <c:pt idx="76">
                  <c:v>23.77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66048"/>
        <c:axId val="614366440"/>
      </c:scatterChart>
      <c:valAx>
        <c:axId val="614366048"/>
        <c:scaling>
          <c:orientation val="minMax"/>
          <c:max val="1.5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14366440"/>
        <c:crosses val="autoZero"/>
        <c:crossBetween val="midCat"/>
      </c:valAx>
      <c:valAx>
        <c:axId val="614366440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436604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1800 bar REPEAT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UCOME_25C</c:v>
          </c:tx>
          <c:marker>
            <c:symbol val="none"/>
          </c:marker>
          <c:xVal>
            <c:numRef>
              <c:f>UCOME_25C!$A$2:$A$144</c:f>
              <c:numCache>
                <c:formatCode>General</c:formatCode>
                <c:ptCount val="14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  <c:pt idx="119">
                  <c:v>1.70051</c:v>
                </c:pt>
                <c:pt idx="120">
                  <c:v>1.7148000000000001</c:v>
                </c:pt>
                <c:pt idx="121">
                  <c:v>1.72909</c:v>
                </c:pt>
                <c:pt idx="122">
                  <c:v>1.7433799999999999</c:v>
                </c:pt>
                <c:pt idx="123">
                  <c:v>1.7576700000000001</c:v>
                </c:pt>
                <c:pt idx="124">
                  <c:v>1.77196</c:v>
                </c:pt>
                <c:pt idx="125">
                  <c:v>1.7862499999999999</c:v>
                </c:pt>
                <c:pt idx="126">
                  <c:v>1.80054</c:v>
                </c:pt>
                <c:pt idx="127">
                  <c:v>1.8148299999999999</c:v>
                </c:pt>
                <c:pt idx="128">
                  <c:v>1.8291200000000001</c:v>
                </c:pt>
                <c:pt idx="129">
                  <c:v>1.84341</c:v>
                </c:pt>
                <c:pt idx="130">
                  <c:v>1.8576999999999999</c:v>
                </c:pt>
                <c:pt idx="131">
                  <c:v>1.87199</c:v>
                </c:pt>
                <c:pt idx="132">
                  <c:v>1.88628</c:v>
                </c:pt>
                <c:pt idx="133">
                  <c:v>1.9005700000000001</c:v>
                </c:pt>
                <c:pt idx="134">
                  <c:v>1.91486</c:v>
                </c:pt>
                <c:pt idx="135">
                  <c:v>1.9291499999999999</c:v>
                </c:pt>
                <c:pt idx="136">
                  <c:v>1.9434400000000001</c:v>
                </c:pt>
                <c:pt idx="137">
                  <c:v>1.95773</c:v>
                </c:pt>
                <c:pt idx="138">
                  <c:v>1.9720200000000001</c:v>
                </c:pt>
                <c:pt idx="139">
                  <c:v>1.98631</c:v>
                </c:pt>
                <c:pt idx="140">
                  <c:v>2.0005999999999999</c:v>
                </c:pt>
                <c:pt idx="141">
                  <c:v>2.0148899999999998</c:v>
                </c:pt>
                <c:pt idx="142">
                  <c:v>2.0291800000000002</c:v>
                </c:pt>
              </c:numCache>
            </c:numRef>
          </c:xVal>
          <c:yVal>
            <c:numRef>
              <c:f>UCOME_25C!$G$2:$G$109</c:f>
              <c:numCache>
                <c:formatCode>General</c:formatCode>
                <c:ptCount val="108"/>
                <c:pt idx="0">
                  <c:v>0</c:v>
                </c:pt>
                <c:pt idx="1">
                  <c:v>1.2142857142857142</c:v>
                </c:pt>
                <c:pt idx="2">
                  <c:v>4.0714285714285712</c:v>
                </c:pt>
                <c:pt idx="3">
                  <c:v>6.6428571428571432</c:v>
                </c:pt>
                <c:pt idx="4">
                  <c:v>8.8571428571428577</c:v>
                </c:pt>
                <c:pt idx="5">
                  <c:v>10.571428571428571</c:v>
                </c:pt>
                <c:pt idx="6">
                  <c:v>11.928571428571429</c:v>
                </c:pt>
                <c:pt idx="7">
                  <c:v>13.071428571428571</c:v>
                </c:pt>
                <c:pt idx="8">
                  <c:v>13.857142857142858</c:v>
                </c:pt>
                <c:pt idx="9">
                  <c:v>14.571428571428571</c:v>
                </c:pt>
                <c:pt idx="10">
                  <c:v>15.428571428571429</c:v>
                </c:pt>
                <c:pt idx="11">
                  <c:v>16.214285714285715</c:v>
                </c:pt>
                <c:pt idx="12">
                  <c:v>17.214285714285715</c:v>
                </c:pt>
                <c:pt idx="13">
                  <c:v>17.928571428571427</c:v>
                </c:pt>
                <c:pt idx="14">
                  <c:v>19</c:v>
                </c:pt>
                <c:pt idx="15">
                  <c:v>19.785714285714285</c:v>
                </c:pt>
                <c:pt idx="16">
                  <c:v>20.642857142857142</c:v>
                </c:pt>
                <c:pt idx="17">
                  <c:v>21.357142857142858</c:v>
                </c:pt>
                <c:pt idx="18">
                  <c:v>22.071428571428573</c:v>
                </c:pt>
                <c:pt idx="19">
                  <c:v>22.714285714285715</c:v>
                </c:pt>
                <c:pt idx="20">
                  <c:v>23.428571428571427</c:v>
                </c:pt>
                <c:pt idx="21">
                  <c:v>24.214285714285715</c:v>
                </c:pt>
                <c:pt idx="22">
                  <c:v>24.857142857142858</c:v>
                </c:pt>
                <c:pt idx="23">
                  <c:v>25.428571428571427</c:v>
                </c:pt>
                <c:pt idx="24">
                  <c:v>26.142857142857142</c:v>
                </c:pt>
                <c:pt idx="25">
                  <c:v>26.642857142857142</c:v>
                </c:pt>
                <c:pt idx="26">
                  <c:v>27</c:v>
                </c:pt>
                <c:pt idx="27">
                  <c:v>27.642857142857142</c:v>
                </c:pt>
                <c:pt idx="28">
                  <c:v>28</c:v>
                </c:pt>
                <c:pt idx="29">
                  <c:v>28.571428571428573</c:v>
                </c:pt>
                <c:pt idx="30">
                  <c:v>29.214285714285715</c:v>
                </c:pt>
                <c:pt idx="31">
                  <c:v>29.785714285714285</c:v>
                </c:pt>
                <c:pt idx="32">
                  <c:v>30.357142857142858</c:v>
                </c:pt>
                <c:pt idx="33">
                  <c:v>30.928571428571427</c:v>
                </c:pt>
                <c:pt idx="34">
                  <c:v>31.5</c:v>
                </c:pt>
                <c:pt idx="35">
                  <c:v>32.071428571428569</c:v>
                </c:pt>
                <c:pt idx="36">
                  <c:v>32.642857142857146</c:v>
                </c:pt>
                <c:pt idx="37">
                  <c:v>33.214285714285715</c:v>
                </c:pt>
                <c:pt idx="38">
                  <c:v>33.857142857142854</c:v>
                </c:pt>
                <c:pt idx="39">
                  <c:v>34.428571428571431</c:v>
                </c:pt>
                <c:pt idx="40">
                  <c:v>35</c:v>
                </c:pt>
                <c:pt idx="41">
                  <c:v>35.5</c:v>
                </c:pt>
                <c:pt idx="42">
                  <c:v>36.071428571428569</c:v>
                </c:pt>
                <c:pt idx="43">
                  <c:v>36.642857142857146</c:v>
                </c:pt>
                <c:pt idx="44">
                  <c:v>37.142857142857146</c:v>
                </c:pt>
                <c:pt idx="45">
                  <c:v>37.5</c:v>
                </c:pt>
                <c:pt idx="46">
                  <c:v>38</c:v>
                </c:pt>
                <c:pt idx="47">
                  <c:v>38.5</c:v>
                </c:pt>
                <c:pt idx="48">
                  <c:v>38.857142857142854</c:v>
                </c:pt>
                <c:pt idx="49">
                  <c:v>39.357142857142854</c:v>
                </c:pt>
                <c:pt idx="50">
                  <c:v>39.642857142857146</c:v>
                </c:pt>
                <c:pt idx="51">
                  <c:v>40.071428571428569</c:v>
                </c:pt>
                <c:pt idx="52">
                  <c:v>40.5</c:v>
                </c:pt>
                <c:pt idx="53">
                  <c:v>41</c:v>
                </c:pt>
                <c:pt idx="54">
                  <c:v>41.5</c:v>
                </c:pt>
                <c:pt idx="55">
                  <c:v>41.857142857142854</c:v>
                </c:pt>
                <c:pt idx="56">
                  <c:v>42.214285714285715</c:v>
                </c:pt>
                <c:pt idx="57">
                  <c:v>42.714285714285715</c:v>
                </c:pt>
                <c:pt idx="58">
                  <c:v>43.142857142857146</c:v>
                </c:pt>
                <c:pt idx="59">
                  <c:v>43.571428571428569</c:v>
                </c:pt>
                <c:pt idx="60">
                  <c:v>44</c:v>
                </c:pt>
                <c:pt idx="61">
                  <c:v>44.428571428571431</c:v>
                </c:pt>
                <c:pt idx="62">
                  <c:v>44.785714285714285</c:v>
                </c:pt>
                <c:pt idx="63">
                  <c:v>45.142857142857146</c:v>
                </c:pt>
                <c:pt idx="64">
                  <c:v>45.428571428571431</c:v>
                </c:pt>
                <c:pt idx="65">
                  <c:v>45.857142857142854</c:v>
                </c:pt>
                <c:pt idx="66">
                  <c:v>46.142857142857146</c:v>
                </c:pt>
                <c:pt idx="67">
                  <c:v>46.428571428571431</c:v>
                </c:pt>
                <c:pt idx="68">
                  <c:v>46.642857142857146</c:v>
                </c:pt>
                <c:pt idx="69">
                  <c:v>46.928571428571431</c:v>
                </c:pt>
                <c:pt idx="70">
                  <c:v>47.214285714285715</c:v>
                </c:pt>
                <c:pt idx="71">
                  <c:v>47.5</c:v>
                </c:pt>
                <c:pt idx="72">
                  <c:v>47.857142857142854</c:v>
                </c:pt>
                <c:pt idx="73">
                  <c:v>48.071428571428569</c:v>
                </c:pt>
                <c:pt idx="74">
                  <c:v>48.357142857142854</c:v>
                </c:pt>
                <c:pt idx="75">
                  <c:v>48.642857142857146</c:v>
                </c:pt>
                <c:pt idx="76">
                  <c:v>48.928571428571431</c:v>
                </c:pt>
                <c:pt idx="77">
                  <c:v>49.142857142857146</c:v>
                </c:pt>
                <c:pt idx="78">
                  <c:v>49.5</c:v>
                </c:pt>
                <c:pt idx="79">
                  <c:v>49.642857142857146</c:v>
                </c:pt>
                <c:pt idx="80">
                  <c:v>49.928571428571431</c:v>
                </c:pt>
                <c:pt idx="81">
                  <c:v>50.142857142857146</c:v>
                </c:pt>
                <c:pt idx="82">
                  <c:v>50.428571428571431</c:v>
                </c:pt>
                <c:pt idx="83">
                  <c:v>50.571428571428569</c:v>
                </c:pt>
                <c:pt idx="84">
                  <c:v>50.785714285714285</c:v>
                </c:pt>
                <c:pt idx="85">
                  <c:v>50.857142857142854</c:v>
                </c:pt>
                <c:pt idx="86">
                  <c:v>50.928571428571431</c:v>
                </c:pt>
                <c:pt idx="87">
                  <c:v>51.142857142857146</c:v>
                </c:pt>
                <c:pt idx="88">
                  <c:v>51.214285714285715</c:v>
                </c:pt>
                <c:pt idx="89">
                  <c:v>51.357142857142854</c:v>
                </c:pt>
                <c:pt idx="90">
                  <c:v>51.5</c:v>
                </c:pt>
                <c:pt idx="91">
                  <c:v>51.571428571428569</c:v>
                </c:pt>
                <c:pt idx="92">
                  <c:v>51.714285714285715</c:v>
                </c:pt>
                <c:pt idx="93">
                  <c:v>51.785714285714285</c:v>
                </c:pt>
                <c:pt idx="94">
                  <c:v>51.857142857142854</c:v>
                </c:pt>
                <c:pt idx="95">
                  <c:v>51.857142857142854</c:v>
                </c:pt>
                <c:pt idx="96">
                  <c:v>51.857142857142854</c:v>
                </c:pt>
                <c:pt idx="97">
                  <c:v>51.857142857142854</c:v>
                </c:pt>
                <c:pt idx="98">
                  <c:v>51.928571428571431</c:v>
                </c:pt>
                <c:pt idx="99">
                  <c:v>51.928571428571431</c:v>
                </c:pt>
                <c:pt idx="100">
                  <c:v>51.928571428571431</c:v>
                </c:pt>
                <c:pt idx="101">
                  <c:v>52</c:v>
                </c:pt>
                <c:pt idx="102">
                  <c:v>52</c:v>
                </c:pt>
                <c:pt idx="103">
                  <c:v>52.071428571428569</c:v>
                </c:pt>
                <c:pt idx="104">
                  <c:v>52.071428571428569</c:v>
                </c:pt>
                <c:pt idx="105">
                  <c:v>52.142857142857146</c:v>
                </c:pt>
                <c:pt idx="106">
                  <c:v>52.142857142857146</c:v>
                </c:pt>
                <c:pt idx="107">
                  <c:v>52.214285714285715</c:v>
                </c:pt>
              </c:numCache>
            </c:numRef>
          </c:yVal>
          <c:smooth val="0"/>
        </c:ser>
        <c:ser>
          <c:idx val="1"/>
          <c:order val="1"/>
          <c:tx>
            <c:v>UCOME_100C</c:v>
          </c:tx>
          <c:marker>
            <c:symbol val="none"/>
          </c:marker>
          <c:xVal>
            <c:numRef>
              <c:f>UCOME_100C!$A$2:$A$125</c:f>
              <c:numCache>
                <c:formatCode>General</c:formatCode>
                <c:ptCount val="124"/>
                <c:pt idx="0">
                  <c:v>7.0000000000000001E-3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  <c:pt idx="96">
                  <c:v>1.3718399999999999</c:v>
                </c:pt>
                <c:pt idx="97">
                  <c:v>1.3861300000000001</c:v>
                </c:pt>
                <c:pt idx="98">
                  <c:v>1.40042</c:v>
                </c:pt>
                <c:pt idx="99">
                  <c:v>1.4147099999999999</c:v>
                </c:pt>
                <c:pt idx="100">
                  <c:v>1.429</c:v>
                </c:pt>
                <c:pt idx="101">
                  <c:v>1.44329</c:v>
                </c:pt>
                <c:pt idx="102">
                  <c:v>1.4575800000000001</c:v>
                </c:pt>
                <c:pt idx="103">
                  <c:v>1.47187</c:v>
                </c:pt>
                <c:pt idx="104">
                  <c:v>1.4861599999999999</c:v>
                </c:pt>
                <c:pt idx="105">
                  <c:v>1.5004500000000001</c:v>
                </c:pt>
                <c:pt idx="106">
                  <c:v>1.51474</c:v>
                </c:pt>
                <c:pt idx="107">
                  <c:v>1.5290299999999999</c:v>
                </c:pt>
                <c:pt idx="108">
                  <c:v>1.54332</c:v>
                </c:pt>
                <c:pt idx="109">
                  <c:v>1.5576099999999999</c:v>
                </c:pt>
                <c:pt idx="110">
                  <c:v>1.5719000000000001</c:v>
                </c:pt>
                <c:pt idx="111">
                  <c:v>1.58619</c:v>
                </c:pt>
                <c:pt idx="112">
                  <c:v>1.6004799999999999</c:v>
                </c:pt>
                <c:pt idx="113">
                  <c:v>1.61477</c:v>
                </c:pt>
                <c:pt idx="114">
                  <c:v>1.62906</c:v>
                </c:pt>
                <c:pt idx="115">
                  <c:v>1.6433500000000001</c:v>
                </c:pt>
                <c:pt idx="116">
                  <c:v>1.65764</c:v>
                </c:pt>
                <c:pt idx="117">
                  <c:v>1.6719299999999999</c:v>
                </c:pt>
                <c:pt idx="118">
                  <c:v>1.6862200000000001</c:v>
                </c:pt>
              </c:numCache>
            </c:numRef>
          </c:xVal>
          <c:yVal>
            <c:numRef>
              <c:f>UCOME_100C!$L$2:$L$125</c:f>
              <c:numCache>
                <c:formatCode>General</c:formatCode>
                <c:ptCount val="124"/>
                <c:pt idx="0">
                  <c:v>0</c:v>
                </c:pt>
                <c:pt idx="1">
                  <c:v>1.4242424242424243</c:v>
                </c:pt>
                <c:pt idx="2">
                  <c:v>4.9090909090909092</c:v>
                </c:pt>
                <c:pt idx="3">
                  <c:v>8.0303030303030312</c:v>
                </c:pt>
                <c:pt idx="4">
                  <c:v>10.545454545454545</c:v>
                </c:pt>
                <c:pt idx="5">
                  <c:v>12.484848484848486</c:v>
                </c:pt>
                <c:pt idx="6">
                  <c:v>14.000000000000002</c:v>
                </c:pt>
                <c:pt idx="7">
                  <c:v>15.333333333333334</c:v>
                </c:pt>
                <c:pt idx="8">
                  <c:v>16.484848484848484</c:v>
                </c:pt>
                <c:pt idx="9">
                  <c:v>17.636363636363637</c:v>
                </c:pt>
                <c:pt idx="10">
                  <c:v>18.727272727272727</c:v>
                </c:pt>
                <c:pt idx="11">
                  <c:v>19.696969696969699</c:v>
                </c:pt>
                <c:pt idx="12">
                  <c:v>20.606060606060606</c:v>
                </c:pt>
                <c:pt idx="13">
                  <c:v>21.545454545454543</c:v>
                </c:pt>
                <c:pt idx="14">
                  <c:v>22.454545454545453</c:v>
                </c:pt>
                <c:pt idx="15">
                  <c:v>23.333333333333336</c:v>
                </c:pt>
                <c:pt idx="16">
                  <c:v>24.242424242424242</c:v>
                </c:pt>
                <c:pt idx="17">
                  <c:v>25.060606060606062</c:v>
                </c:pt>
                <c:pt idx="18">
                  <c:v>25.787878787878789</c:v>
                </c:pt>
                <c:pt idx="19">
                  <c:v>26.606060606060606</c:v>
                </c:pt>
                <c:pt idx="20">
                  <c:v>27.333333333333336</c:v>
                </c:pt>
                <c:pt idx="21">
                  <c:v>28.121212121212121</c:v>
                </c:pt>
                <c:pt idx="22">
                  <c:v>28.787878787878789</c:v>
                </c:pt>
                <c:pt idx="23">
                  <c:v>29.424242424242426</c:v>
                </c:pt>
                <c:pt idx="24">
                  <c:v>30.060606060606062</c:v>
                </c:pt>
                <c:pt idx="25">
                  <c:v>30.757575757575758</c:v>
                </c:pt>
                <c:pt idx="26">
                  <c:v>31.363636363636367</c:v>
                </c:pt>
                <c:pt idx="27">
                  <c:v>31.969696969696972</c:v>
                </c:pt>
                <c:pt idx="28">
                  <c:v>32.606060606060609</c:v>
                </c:pt>
                <c:pt idx="29">
                  <c:v>33.242424242424242</c:v>
                </c:pt>
                <c:pt idx="30">
                  <c:v>33.81818181818182</c:v>
                </c:pt>
                <c:pt idx="31">
                  <c:v>34.424242424242422</c:v>
                </c:pt>
                <c:pt idx="32">
                  <c:v>35.030303030303031</c:v>
                </c:pt>
                <c:pt idx="33">
                  <c:v>35.636363636363633</c:v>
                </c:pt>
                <c:pt idx="34">
                  <c:v>36.181818181818187</c:v>
                </c:pt>
                <c:pt idx="35">
                  <c:v>36.757575757575758</c:v>
                </c:pt>
                <c:pt idx="36">
                  <c:v>37.363636363636367</c:v>
                </c:pt>
                <c:pt idx="37">
                  <c:v>37.939393939393945</c:v>
                </c:pt>
                <c:pt idx="38">
                  <c:v>38.515151515151516</c:v>
                </c:pt>
                <c:pt idx="39">
                  <c:v>39.030303030303038</c:v>
                </c:pt>
                <c:pt idx="40">
                  <c:v>39.606060606060602</c:v>
                </c:pt>
                <c:pt idx="41">
                  <c:v>40.090909090909093</c:v>
                </c:pt>
                <c:pt idx="42">
                  <c:v>40.575757575757578</c:v>
                </c:pt>
                <c:pt idx="43">
                  <c:v>41.060606060606062</c:v>
                </c:pt>
                <c:pt idx="44">
                  <c:v>41.515151515151516</c:v>
                </c:pt>
                <c:pt idx="45">
                  <c:v>42</c:v>
                </c:pt>
                <c:pt idx="46">
                  <c:v>42.484848484848484</c:v>
                </c:pt>
                <c:pt idx="47">
                  <c:v>43.090909090909086</c:v>
                </c:pt>
                <c:pt idx="48">
                  <c:v>43.545454545454547</c:v>
                </c:pt>
                <c:pt idx="49">
                  <c:v>44.030303030303038</c:v>
                </c:pt>
                <c:pt idx="50">
                  <c:v>44.484848484848492</c:v>
                </c:pt>
                <c:pt idx="51">
                  <c:v>44.969696969696976</c:v>
                </c:pt>
                <c:pt idx="52">
                  <c:v>45.424242424242429</c:v>
                </c:pt>
                <c:pt idx="53">
                  <c:v>45.939393939393938</c:v>
                </c:pt>
                <c:pt idx="54">
                  <c:v>46.393939393939398</c:v>
                </c:pt>
                <c:pt idx="55">
                  <c:v>46.909090909090914</c:v>
                </c:pt>
                <c:pt idx="56">
                  <c:v>47.303030303030305</c:v>
                </c:pt>
                <c:pt idx="57">
                  <c:v>47.757575757575758</c:v>
                </c:pt>
                <c:pt idx="58">
                  <c:v>48.242424242424242</c:v>
                </c:pt>
                <c:pt idx="59">
                  <c:v>48.666666666666664</c:v>
                </c:pt>
                <c:pt idx="60">
                  <c:v>49.060606060606062</c:v>
                </c:pt>
                <c:pt idx="61">
                  <c:v>49.484848484848492</c:v>
                </c:pt>
                <c:pt idx="62">
                  <c:v>49.939393939393945</c:v>
                </c:pt>
                <c:pt idx="63">
                  <c:v>50.333333333333336</c:v>
                </c:pt>
                <c:pt idx="64">
                  <c:v>50.727272727272734</c:v>
                </c:pt>
                <c:pt idx="65">
                  <c:v>51.060606060606062</c:v>
                </c:pt>
                <c:pt idx="66">
                  <c:v>51.45454545454546</c:v>
                </c:pt>
                <c:pt idx="67">
                  <c:v>51.939393939393945</c:v>
                </c:pt>
                <c:pt idx="68">
                  <c:v>52.272727272727273</c:v>
                </c:pt>
                <c:pt idx="69">
                  <c:v>52.696969696969703</c:v>
                </c:pt>
                <c:pt idx="70">
                  <c:v>53.090909090909093</c:v>
                </c:pt>
                <c:pt idx="71">
                  <c:v>53.424242424242429</c:v>
                </c:pt>
                <c:pt idx="72">
                  <c:v>53.727272727272734</c:v>
                </c:pt>
                <c:pt idx="73">
                  <c:v>54.030303030303038</c:v>
                </c:pt>
                <c:pt idx="74">
                  <c:v>54.303030303030305</c:v>
                </c:pt>
                <c:pt idx="75">
                  <c:v>54.545454545454547</c:v>
                </c:pt>
                <c:pt idx="76">
                  <c:v>54.878787878787882</c:v>
                </c:pt>
                <c:pt idx="77">
                  <c:v>55</c:v>
                </c:pt>
                <c:pt idx="78">
                  <c:v>55.121212121212125</c:v>
                </c:pt>
                <c:pt idx="79">
                  <c:v>55.242424242424249</c:v>
                </c:pt>
                <c:pt idx="80">
                  <c:v>55.333333333333336</c:v>
                </c:pt>
                <c:pt idx="81">
                  <c:v>55.424242424242429</c:v>
                </c:pt>
                <c:pt idx="82">
                  <c:v>55.45454545454546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67224"/>
        <c:axId val="614367616"/>
      </c:scatterChart>
      <c:valAx>
        <c:axId val="614367224"/>
        <c:scaling>
          <c:orientation val="minMax"/>
          <c:max val="1.5"/>
        </c:scaling>
        <c:delete val="0"/>
        <c:axPos val="b"/>
        <c:numFmt formatCode="General" sourceLinked="1"/>
        <c:majorTickMark val="out"/>
        <c:minorTickMark val="none"/>
        <c:tickLblPos val="nextTo"/>
        <c:crossAx val="614367616"/>
        <c:crosses val="autoZero"/>
        <c:crossBetween val="midCat"/>
      </c:valAx>
      <c:valAx>
        <c:axId val="614367616"/>
        <c:scaling>
          <c:orientation val="minMax"/>
          <c:max val="6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436722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5</xdr:row>
      <xdr:rowOff>109537</xdr:rowOff>
    </xdr:from>
    <xdr:to>
      <xdr:col>10</xdr:col>
      <xdr:colOff>438150</xdr:colOff>
      <xdr:row>19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4</xdr:row>
      <xdr:rowOff>0</xdr:rowOff>
    </xdr:from>
    <xdr:to>
      <xdr:col>23</xdr:col>
      <xdr:colOff>304800</xdr:colOff>
      <xdr:row>18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8</xdr:row>
      <xdr:rowOff>171450</xdr:rowOff>
    </xdr:from>
    <xdr:to>
      <xdr:col>9</xdr:col>
      <xdr:colOff>447675</xdr:colOff>
      <xdr:row>23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161925</xdr:colOff>
      <xdr:row>7</xdr:row>
      <xdr:rowOff>95250</xdr:rowOff>
    </xdr:from>
    <xdr:to>
      <xdr:col>24</xdr:col>
      <xdr:colOff>466725</xdr:colOff>
      <xdr:row>21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10</xdr:col>
      <xdr:colOff>304800</xdr:colOff>
      <xdr:row>20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8</xdr:row>
      <xdr:rowOff>0</xdr:rowOff>
    </xdr:from>
    <xdr:to>
      <xdr:col>28</xdr:col>
      <xdr:colOff>304800</xdr:colOff>
      <xdr:row>22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8</xdr:col>
      <xdr:colOff>304800</xdr:colOff>
      <xdr:row>18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5</xdr:row>
      <xdr:rowOff>0</xdr:rowOff>
    </xdr:from>
    <xdr:to>
      <xdr:col>25</xdr:col>
      <xdr:colOff>304800</xdr:colOff>
      <xdr:row>19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8</xdr:col>
      <xdr:colOff>304800</xdr:colOff>
      <xdr:row>18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5</xdr:row>
      <xdr:rowOff>0</xdr:rowOff>
    </xdr:from>
    <xdr:to>
      <xdr:col>18</xdr:col>
      <xdr:colOff>304800</xdr:colOff>
      <xdr:row>19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523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523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523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523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E143"/>
  <sheetViews>
    <sheetView tabSelected="1" topLeftCell="G1" workbookViewId="0">
      <selection activeCell="AC3" sqref="AC3:AC88"/>
    </sheetView>
  </sheetViews>
  <sheetFormatPr defaultRowHeight="15" x14ac:dyDescent="0.25"/>
  <sheetData>
    <row r="1" spans="1:30" x14ac:dyDescent="0.25">
      <c r="A1" s="1" t="s">
        <v>0</v>
      </c>
      <c r="B1" s="1">
        <v>1</v>
      </c>
      <c r="C1" s="1"/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 t="s">
        <v>12</v>
      </c>
      <c r="O1" s="1" t="s">
        <v>13</v>
      </c>
      <c r="P1" s="1" t="s">
        <v>0</v>
      </c>
      <c r="Q1" s="1">
        <v>1</v>
      </c>
      <c r="R1" s="1">
        <v>2</v>
      </c>
      <c r="S1" s="1">
        <v>3</v>
      </c>
      <c r="T1" s="1">
        <v>4</v>
      </c>
      <c r="U1" s="1">
        <v>5</v>
      </c>
      <c r="V1" s="1">
        <v>6</v>
      </c>
      <c r="W1" s="1">
        <v>7</v>
      </c>
      <c r="X1" s="1">
        <v>8</v>
      </c>
      <c r="Y1" s="1">
        <v>9</v>
      </c>
      <c r="Z1" s="1">
        <v>10</v>
      </c>
      <c r="AA1" s="1">
        <v>11</v>
      </c>
      <c r="AB1" s="1">
        <v>12</v>
      </c>
      <c r="AC1" s="1" t="s">
        <v>12</v>
      </c>
      <c r="AD1" s="1" t="s">
        <v>13</v>
      </c>
    </row>
    <row r="2" spans="1:30" x14ac:dyDescent="0.25">
      <c r="A2" s="1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>
        <v>0</v>
      </c>
      <c r="O2" s="1">
        <v>0</v>
      </c>
      <c r="P2" s="1">
        <v>0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>
        <v>0</v>
      </c>
      <c r="AD2" s="1">
        <v>0</v>
      </c>
    </row>
    <row r="3" spans="1:30" x14ac:dyDescent="0.25">
      <c r="A3">
        <v>1.4290000000000001E-2</v>
      </c>
      <c r="B3">
        <v>9</v>
      </c>
      <c r="E3">
        <v>0</v>
      </c>
      <c r="G3">
        <v>3</v>
      </c>
      <c r="H3">
        <v>5</v>
      </c>
      <c r="J3">
        <v>4</v>
      </c>
      <c r="K3">
        <v>6</v>
      </c>
      <c r="L3">
        <v>3</v>
      </c>
      <c r="N3">
        <f t="shared" ref="N3:N34" si="0">AVERAGE(B3:M3)/3.3</f>
        <v>1.2987012987012987</v>
      </c>
      <c r="O3">
        <f t="shared" ref="O3:O34" si="1">_xlfn.STDEV.S(B3:M3)/3.3</f>
        <v>0.85198207325399777</v>
      </c>
      <c r="P3">
        <v>1.4290000000000001E-2</v>
      </c>
      <c r="Q3">
        <v>20.45</v>
      </c>
      <c r="S3">
        <v>23</v>
      </c>
      <c r="T3">
        <v>18.25</v>
      </c>
      <c r="U3">
        <v>18.329999999999998</v>
      </c>
      <c r="V3">
        <v>23.2</v>
      </c>
      <c r="W3">
        <v>21.63</v>
      </c>
      <c r="X3">
        <v>21.37</v>
      </c>
      <c r="Y3">
        <v>19.48</v>
      </c>
      <c r="Z3">
        <v>19.91</v>
      </c>
      <c r="AA3">
        <v>16.73</v>
      </c>
      <c r="AC3">
        <f t="shared" ref="AC3:AC31" si="2">AVERAGE(Q3:AB3)</f>
        <v>20.234999999999996</v>
      </c>
      <c r="AD3">
        <f t="shared" ref="AD3:AD31" si="3">_xlfn.STDEV.S(Q3:AB3)</f>
        <v>2.1146801701964817</v>
      </c>
    </row>
    <row r="4" spans="1:30" x14ac:dyDescent="0.25">
      <c r="A4">
        <v>2.8580000000000001E-2</v>
      </c>
      <c r="B4">
        <v>19</v>
      </c>
      <c r="D4">
        <v>9</v>
      </c>
      <c r="E4">
        <v>12</v>
      </c>
      <c r="F4">
        <v>11</v>
      </c>
      <c r="G4">
        <v>16</v>
      </c>
      <c r="H4">
        <v>17</v>
      </c>
      <c r="I4">
        <v>11</v>
      </c>
      <c r="J4">
        <v>17</v>
      </c>
      <c r="K4">
        <v>18</v>
      </c>
      <c r="L4">
        <v>15</v>
      </c>
      <c r="M4">
        <v>10</v>
      </c>
      <c r="N4">
        <f t="shared" si="0"/>
        <v>4.2699724517906343</v>
      </c>
      <c r="O4">
        <f t="shared" si="1"/>
        <v>1.0795243098794349</v>
      </c>
      <c r="P4">
        <v>2.8580000000000001E-2</v>
      </c>
      <c r="Q4">
        <v>18.66</v>
      </c>
      <c r="R4">
        <v>29.42</v>
      </c>
      <c r="S4">
        <v>22.04</v>
      </c>
      <c r="T4">
        <v>19.03</v>
      </c>
      <c r="U4">
        <v>18.41</v>
      </c>
      <c r="V4">
        <v>24.3</v>
      </c>
      <c r="W4">
        <v>22.01</v>
      </c>
      <c r="X4">
        <v>23.1</v>
      </c>
      <c r="Y4">
        <v>20.22</v>
      </c>
      <c r="Z4">
        <v>19.61</v>
      </c>
      <c r="AA4">
        <v>20.059999999999999</v>
      </c>
      <c r="AB4">
        <v>19.8</v>
      </c>
      <c r="AC4">
        <f t="shared" si="2"/>
        <v>21.388333333333335</v>
      </c>
      <c r="AD4">
        <f t="shared" si="3"/>
        <v>3.1249315144010503</v>
      </c>
    </row>
    <row r="5" spans="1:30" x14ac:dyDescent="0.25">
      <c r="A5">
        <v>4.2869999999999998E-2</v>
      </c>
      <c r="B5">
        <v>29</v>
      </c>
      <c r="D5">
        <v>22</v>
      </c>
      <c r="E5">
        <v>23</v>
      </c>
      <c r="F5">
        <v>23</v>
      </c>
      <c r="G5">
        <v>25</v>
      </c>
      <c r="H5">
        <v>26</v>
      </c>
      <c r="I5">
        <v>23</v>
      </c>
      <c r="J5">
        <v>27</v>
      </c>
      <c r="K5">
        <v>26</v>
      </c>
      <c r="L5">
        <v>25</v>
      </c>
      <c r="M5">
        <v>22</v>
      </c>
      <c r="N5">
        <f t="shared" si="0"/>
        <v>7.4655647382920112</v>
      </c>
      <c r="O5">
        <f t="shared" si="1"/>
        <v>0.68128231160990116</v>
      </c>
      <c r="P5">
        <v>4.2869999999999998E-2</v>
      </c>
      <c r="Q5">
        <v>21.33</v>
      </c>
      <c r="R5">
        <v>25.16</v>
      </c>
      <c r="S5">
        <v>19.100000000000001</v>
      </c>
      <c r="T5">
        <v>16.899999999999999</v>
      </c>
      <c r="U5">
        <v>20.36</v>
      </c>
      <c r="V5">
        <v>23.24</v>
      </c>
      <c r="W5">
        <v>19.98</v>
      </c>
      <c r="X5">
        <v>21.64</v>
      </c>
      <c r="Y5">
        <v>21.79</v>
      </c>
      <c r="Z5">
        <v>18.600000000000001</v>
      </c>
      <c r="AA5">
        <v>20.22</v>
      </c>
      <c r="AB5">
        <v>20.079999999999998</v>
      </c>
      <c r="AC5">
        <f t="shared" si="2"/>
        <v>20.7</v>
      </c>
      <c r="AD5">
        <f t="shared" si="3"/>
        <v>2.1631332493735687</v>
      </c>
    </row>
    <row r="6" spans="1:30" x14ac:dyDescent="0.25">
      <c r="A6">
        <v>5.7160000000000002E-2</v>
      </c>
      <c r="B6">
        <v>34</v>
      </c>
      <c r="D6">
        <v>29</v>
      </c>
      <c r="E6">
        <v>31</v>
      </c>
      <c r="F6">
        <v>30</v>
      </c>
      <c r="G6">
        <v>30</v>
      </c>
      <c r="H6">
        <v>31</v>
      </c>
      <c r="I6">
        <v>30</v>
      </c>
      <c r="J6">
        <v>33</v>
      </c>
      <c r="K6">
        <v>32</v>
      </c>
      <c r="L6">
        <v>32</v>
      </c>
      <c r="M6">
        <v>29</v>
      </c>
      <c r="N6">
        <f t="shared" si="0"/>
        <v>9.3939393939393945</v>
      </c>
      <c r="O6">
        <f t="shared" si="1"/>
        <v>0.4886216817150637</v>
      </c>
      <c r="P6">
        <v>5.7160000000000002E-2</v>
      </c>
      <c r="Q6">
        <v>20</v>
      </c>
      <c r="R6">
        <v>22.29</v>
      </c>
      <c r="S6">
        <v>20.079999999999998</v>
      </c>
      <c r="T6">
        <v>17.510000000000002</v>
      </c>
      <c r="U6">
        <v>21.8</v>
      </c>
      <c r="V6">
        <v>23.33</v>
      </c>
      <c r="W6">
        <v>28.67</v>
      </c>
      <c r="X6">
        <v>21.6</v>
      </c>
      <c r="Y6">
        <v>23.41</v>
      </c>
      <c r="Z6">
        <v>17.78</v>
      </c>
      <c r="AA6">
        <v>23.86</v>
      </c>
      <c r="AB6">
        <v>19.98</v>
      </c>
      <c r="AC6">
        <f t="shared" si="2"/>
        <v>21.692499999999999</v>
      </c>
      <c r="AD6">
        <f t="shared" si="3"/>
        <v>3.0239983315291199</v>
      </c>
    </row>
    <row r="7" spans="1:30" x14ac:dyDescent="0.25">
      <c r="A7">
        <v>7.145E-2</v>
      </c>
      <c r="B7">
        <v>38</v>
      </c>
      <c r="D7">
        <v>35</v>
      </c>
      <c r="E7">
        <v>37</v>
      </c>
      <c r="F7">
        <v>34</v>
      </c>
      <c r="G7">
        <v>34</v>
      </c>
      <c r="H7">
        <v>33</v>
      </c>
      <c r="I7">
        <v>36</v>
      </c>
      <c r="J7">
        <v>38</v>
      </c>
      <c r="K7">
        <v>38</v>
      </c>
      <c r="L7">
        <v>38</v>
      </c>
      <c r="M7">
        <v>35</v>
      </c>
      <c r="N7">
        <f t="shared" si="0"/>
        <v>10.90909090909091</v>
      </c>
      <c r="O7">
        <f t="shared" si="1"/>
        <v>0.57495957457606894</v>
      </c>
      <c r="P7">
        <v>7.145E-2</v>
      </c>
      <c r="Q7">
        <v>22.27</v>
      </c>
      <c r="R7">
        <v>22.75</v>
      </c>
      <c r="S7">
        <v>19.84</v>
      </c>
      <c r="T7">
        <v>19.37</v>
      </c>
      <c r="U7">
        <v>22.86</v>
      </c>
      <c r="V7">
        <v>24.02</v>
      </c>
      <c r="W7">
        <v>30.29</v>
      </c>
      <c r="X7">
        <v>18.98</v>
      </c>
      <c r="Y7">
        <v>21.32</v>
      </c>
      <c r="Z7">
        <v>20.48</v>
      </c>
      <c r="AA7">
        <v>23.87</v>
      </c>
      <c r="AB7">
        <v>21</v>
      </c>
      <c r="AC7">
        <f t="shared" si="2"/>
        <v>22.254166666666663</v>
      </c>
      <c r="AD7">
        <f t="shared" si="3"/>
        <v>3.0357999045731456</v>
      </c>
    </row>
    <row r="8" spans="1:30" x14ac:dyDescent="0.25">
      <c r="A8">
        <v>8.5739999999999997E-2</v>
      </c>
      <c r="B8">
        <v>42</v>
      </c>
      <c r="D8">
        <v>39</v>
      </c>
      <c r="E8">
        <v>42</v>
      </c>
      <c r="F8">
        <v>40</v>
      </c>
      <c r="G8">
        <v>39</v>
      </c>
      <c r="H8">
        <v>37</v>
      </c>
      <c r="I8">
        <v>40</v>
      </c>
      <c r="J8">
        <v>44</v>
      </c>
      <c r="K8">
        <v>42</v>
      </c>
      <c r="L8">
        <v>42</v>
      </c>
      <c r="M8">
        <v>41</v>
      </c>
      <c r="N8">
        <f t="shared" si="0"/>
        <v>12.341597796143251</v>
      </c>
      <c r="O8">
        <f t="shared" si="1"/>
        <v>0.5921263157081178</v>
      </c>
      <c r="P8">
        <v>8.5739999999999997E-2</v>
      </c>
      <c r="Q8">
        <v>17.47</v>
      </c>
      <c r="R8">
        <v>22.52</v>
      </c>
      <c r="S8">
        <v>22.28</v>
      </c>
      <c r="T8">
        <v>20.079999999999998</v>
      </c>
      <c r="U8">
        <v>22.07</v>
      </c>
      <c r="V8">
        <v>25.72</v>
      </c>
      <c r="W8">
        <v>28.74</v>
      </c>
      <c r="X8">
        <v>21.71</v>
      </c>
      <c r="Y8">
        <v>22.64</v>
      </c>
      <c r="Z8">
        <v>21.31</v>
      </c>
      <c r="AA8">
        <v>22.72</v>
      </c>
      <c r="AB8">
        <v>22.54</v>
      </c>
      <c r="AC8">
        <f t="shared" si="2"/>
        <v>22.483333333333334</v>
      </c>
      <c r="AD8">
        <f t="shared" si="3"/>
        <v>2.7436449986810905</v>
      </c>
    </row>
    <row r="9" spans="1:30" x14ac:dyDescent="0.25">
      <c r="A9">
        <v>0.10002999999999999</v>
      </c>
      <c r="B9">
        <v>47</v>
      </c>
      <c r="D9">
        <v>43</v>
      </c>
      <c r="E9">
        <v>46</v>
      </c>
      <c r="F9">
        <v>45</v>
      </c>
      <c r="G9">
        <v>43</v>
      </c>
      <c r="H9">
        <v>42</v>
      </c>
      <c r="I9">
        <v>43</v>
      </c>
      <c r="J9">
        <v>47</v>
      </c>
      <c r="K9">
        <v>46</v>
      </c>
      <c r="L9">
        <v>46</v>
      </c>
      <c r="M9">
        <v>45</v>
      </c>
      <c r="N9">
        <f t="shared" si="0"/>
        <v>13.581267217630856</v>
      </c>
      <c r="O9">
        <f t="shared" si="1"/>
        <v>0.53898830198988867</v>
      </c>
      <c r="P9">
        <v>0.10002999999999999</v>
      </c>
      <c r="Q9">
        <v>21.35</v>
      </c>
      <c r="R9">
        <v>22.84</v>
      </c>
      <c r="S9">
        <v>24.11</v>
      </c>
      <c r="T9">
        <v>21.2</v>
      </c>
      <c r="U9">
        <v>20.62</v>
      </c>
      <c r="V9">
        <v>26.09</v>
      </c>
      <c r="W9">
        <v>29.15</v>
      </c>
      <c r="X9">
        <v>26.72</v>
      </c>
      <c r="Y9">
        <v>22.44</v>
      </c>
      <c r="Z9">
        <v>21.1</v>
      </c>
      <c r="AA9">
        <v>23.52</v>
      </c>
      <c r="AB9">
        <v>23.39</v>
      </c>
      <c r="AC9">
        <f t="shared" si="2"/>
        <v>23.544166666666666</v>
      </c>
      <c r="AD9">
        <f t="shared" si="3"/>
        <v>2.6091846805026786</v>
      </c>
    </row>
    <row r="10" spans="1:30" x14ac:dyDescent="0.25">
      <c r="A10">
        <v>0.11432</v>
      </c>
      <c r="B10">
        <v>49</v>
      </c>
      <c r="D10">
        <v>47</v>
      </c>
      <c r="E10">
        <v>50</v>
      </c>
      <c r="F10">
        <v>49</v>
      </c>
      <c r="G10">
        <v>48</v>
      </c>
      <c r="H10">
        <v>47</v>
      </c>
      <c r="I10">
        <v>46</v>
      </c>
      <c r="J10">
        <v>51</v>
      </c>
      <c r="K10">
        <v>50</v>
      </c>
      <c r="L10">
        <v>49</v>
      </c>
      <c r="M10">
        <v>49</v>
      </c>
      <c r="N10">
        <f t="shared" si="0"/>
        <v>14.738292011019283</v>
      </c>
      <c r="O10">
        <f t="shared" si="1"/>
        <v>0.45500435971487785</v>
      </c>
      <c r="P10">
        <v>0.11432</v>
      </c>
      <c r="Q10">
        <v>21.01</v>
      </c>
      <c r="R10">
        <v>21.32</v>
      </c>
      <c r="S10">
        <v>24.92</v>
      </c>
      <c r="T10">
        <v>20.9</v>
      </c>
      <c r="U10">
        <v>22.23</v>
      </c>
      <c r="V10">
        <v>25.71</v>
      </c>
      <c r="W10">
        <v>27.85</v>
      </c>
      <c r="X10">
        <v>26.36</v>
      </c>
      <c r="Y10">
        <v>23.16</v>
      </c>
      <c r="Z10">
        <v>20.68</v>
      </c>
      <c r="AA10">
        <v>22.82</v>
      </c>
      <c r="AB10">
        <v>22.22</v>
      </c>
      <c r="AC10">
        <f t="shared" si="2"/>
        <v>23.265000000000004</v>
      </c>
      <c r="AD10">
        <f t="shared" si="3"/>
        <v>2.3900190185625956</v>
      </c>
    </row>
    <row r="11" spans="1:30" x14ac:dyDescent="0.25">
      <c r="A11">
        <v>0.12861</v>
      </c>
      <c r="B11">
        <v>53</v>
      </c>
      <c r="D11">
        <v>50</v>
      </c>
      <c r="E11">
        <v>53</v>
      </c>
      <c r="F11">
        <v>52</v>
      </c>
      <c r="G11">
        <v>52</v>
      </c>
      <c r="H11">
        <v>50</v>
      </c>
      <c r="I11">
        <v>49</v>
      </c>
      <c r="J11">
        <v>54</v>
      </c>
      <c r="K11">
        <v>55</v>
      </c>
      <c r="L11">
        <v>51</v>
      </c>
      <c r="M11">
        <v>53</v>
      </c>
      <c r="N11">
        <f t="shared" si="0"/>
        <v>15.757575757575758</v>
      </c>
      <c r="O11">
        <f t="shared" si="1"/>
        <v>0.5587602701389629</v>
      </c>
      <c r="P11">
        <v>0.12861</v>
      </c>
      <c r="Q11">
        <v>21.49</v>
      </c>
      <c r="R11">
        <v>20.97</v>
      </c>
      <c r="S11">
        <v>25.59</v>
      </c>
      <c r="T11">
        <v>20.34</v>
      </c>
      <c r="U11">
        <v>22.62</v>
      </c>
      <c r="V11">
        <v>25.86</v>
      </c>
      <c r="W11">
        <v>25.66</v>
      </c>
      <c r="X11">
        <v>26.94</v>
      </c>
      <c r="Y11">
        <v>24.02</v>
      </c>
      <c r="Z11">
        <v>20.56</v>
      </c>
      <c r="AA11">
        <v>22.76</v>
      </c>
      <c r="AB11">
        <v>22.5</v>
      </c>
      <c r="AC11">
        <f t="shared" si="2"/>
        <v>23.275833333333335</v>
      </c>
      <c r="AD11">
        <f t="shared" si="3"/>
        <v>2.2862532204195558</v>
      </c>
    </row>
    <row r="12" spans="1:30" x14ac:dyDescent="0.25">
      <c r="A12">
        <v>0.1429</v>
      </c>
      <c r="B12">
        <v>57</v>
      </c>
      <c r="D12">
        <v>53</v>
      </c>
      <c r="E12">
        <v>57</v>
      </c>
      <c r="F12">
        <v>55</v>
      </c>
      <c r="G12">
        <v>55</v>
      </c>
      <c r="H12">
        <v>55</v>
      </c>
      <c r="I12">
        <v>54</v>
      </c>
      <c r="J12">
        <v>56</v>
      </c>
      <c r="K12">
        <v>57</v>
      </c>
      <c r="L12">
        <v>55</v>
      </c>
      <c r="M12">
        <v>56</v>
      </c>
      <c r="N12">
        <f t="shared" si="0"/>
        <v>16.804407713498623</v>
      </c>
      <c r="O12">
        <f t="shared" si="1"/>
        <v>0.39192108526234143</v>
      </c>
      <c r="P12">
        <v>0.1429</v>
      </c>
      <c r="Q12">
        <v>19.8</v>
      </c>
      <c r="R12">
        <v>22.18</v>
      </c>
      <c r="S12">
        <v>25.46</v>
      </c>
      <c r="T12">
        <v>21.07</v>
      </c>
      <c r="U12">
        <v>22.48</v>
      </c>
      <c r="V12">
        <v>25.16</v>
      </c>
      <c r="W12">
        <v>24.22</v>
      </c>
      <c r="X12">
        <v>28.27</v>
      </c>
      <c r="Y12">
        <v>22.76</v>
      </c>
      <c r="Z12">
        <v>21.99</v>
      </c>
      <c r="AA12">
        <v>22.37</v>
      </c>
      <c r="AB12">
        <v>22.57</v>
      </c>
      <c r="AC12">
        <f t="shared" si="2"/>
        <v>23.194166666666671</v>
      </c>
      <c r="AD12">
        <f t="shared" si="3"/>
        <v>2.2581829313665338</v>
      </c>
    </row>
    <row r="13" spans="1:30" x14ac:dyDescent="0.25">
      <c r="A13">
        <v>0.15719</v>
      </c>
      <c r="B13">
        <v>60</v>
      </c>
      <c r="D13">
        <v>56</v>
      </c>
      <c r="E13">
        <v>61</v>
      </c>
      <c r="F13">
        <v>59</v>
      </c>
      <c r="G13">
        <v>58</v>
      </c>
      <c r="H13">
        <v>60</v>
      </c>
      <c r="I13">
        <v>57</v>
      </c>
      <c r="J13">
        <v>60</v>
      </c>
      <c r="K13">
        <v>60</v>
      </c>
      <c r="L13">
        <v>60</v>
      </c>
      <c r="M13">
        <v>59</v>
      </c>
      <c r="N13">
        <f t="shared" si="0"/>
        <v>17.906336088154273</v>
      </c>
      <c r="O13">
        <f t="shared" si="1"/>
        <v>0.45865907191773919</v>
      </c>
      <c r="P13">
        <v>0.15719</v>
      </c>
      <c r="Q13">
        <v>19.86</v>
      </c>
      <c r="R13">
        <v>22.97</v>
      </c>
      <c r="S13">
        <v>24.72</v>
      </c>
      <c r="T13">
        <v>21.14</v>
      </c>
      <c r="U13">
        <v>23.39</v>
      </c>
      <c r="V13">
        <v>25.45</v>
      </c>
      <c r="W13">
        <v>23.65</v>
      </c>
      <c r="X13">
        <v>28.5</v>
      </c>
      <c r="Y13">
        <v>23.53</v>
      </c>
      <c r="Z13">
        <v>21.6</v>
      </c>
      <c r="AA13">
        <v>22.91</v>
      </c>
      <c r="AB13">
        <v>23.2</v>
      </c>
      <c r="AC13">
        <f t="shared" si="2"/>
        <v>23.41</v>
      </c>
      <c r="AD13">
        <f t="shared" si="3"/>
        <v>2.2028370137372644</v>
      </c>
    </row>
    <row r="14" spans="1:30" x14ac:dyDescent="0.25">
      <c r="A14">
        <v>0.17147999999999999</v>
      </c>
      <c r="B14">
        <v>63</v>
      </c>
      <c r="D14">
        <v>59</v>
      </c>
      <c r="E14">
        <v>64</v>
      </c>
      <c r="F14">
        <v>62</v>
      </c>
      <c r="G14">
        <v>62</v>
      </c>
      <c r="H14">
        <v>64</v>
      </c>
      <c r="I14">
        <v>60</v>
      </c>
      <c r="J14">
        <v>64</v>
      </c>
      <c r="K14">
        <v>63</v>
      </c>
      <c r="L14">
        <v>63</v>
      </c>
      <c r="M14">
        <v>61</v>
      </c>
      <c r="N14">
        <f t="shared" si="0"/>
        <v>18.870523415977964</v>
      </c>
      <c r="O14">
        <f t="shared" si="1"/>
        <v>0.5087103391906167</v>
      </c>
      <c r="P14">
        <v>0.17147999999999999</v>
      </c>
      <c r="Q14">
        <v>20.350000000000001</v>
      </c>
      <c r="R14">
        <v>21.25</v>
      </c>
      <c r="S14">
        <v>24.73</v>
      </c>
      <c r="T14">
        <v>20.18</v>
      </c>
      <c r="U14">
        <v>23.65</v>
      </c>
      <c r="V14">
        <v>25.4</v>
      </c>
      <c r="W14">
        <v>22.94</v>
      </c>
      <c r="X14">
        <v>28.75</v>
      </c>
      <c r="Y14">
        <v>23.83</v>
      </c>
      <c r="Z14">
        <v>21.41</v>
      </c>
      <c r="AA14">
        <v>23.09</v>
      </c>
      <c r="AB14">
        <v>23.86</v>
      </c>
      <c r="AC14">
        <f t="shared" si="2"/>
        <v>23.286666666666665</v>
      </c>
      <c r="AD14">
        <f t="shared" si="3"/>
        <v>2.3980572945363057</v>
      </c>
    </row>
    <row r="15" spans="1:30" x14ac:dyDescent="0.25">
      <c r="A15">
        <v>0.18576999999999999</v>
      </c>
      <c r="B15">
        <v>67</v>
      </c>
      <c r="D15">
        <v>62</v>
      </c>
      <c r="E15">
        <v>67</v>
      </c>
      <c r="F15">
        <v>65</v>
      </c>
      <c r="G15">
        <v>65</v>
      </c>
      <c r="H15">
        <v>67</v>
      </c>
      <c r="I15">
        <v>63</v>
      </c>
      <c r="J15">
        <v>69</v>
      </c>
      <c r="K15">
        <v>67</v>
      </c>
      <c r="L15">
        <v>67</v>
      </c>
      <c r="M15">
        <v>63</v>
      </c>
      <c r="N15">
        <f t="shared" si="0"/>
        <v>19.889807162534439</v>
      </c>
      <c r="O15">
        <f t="shared" si="1"/>
        <v>0.66766766823143586</v>
      </c>
      <c r="P15">
        <v>0.18576999999999999</v>
      </c>
      <c r="Q15">
        <v>20.72</v>
      </c>
      <c r="R15">
        <v>22.38</v>
      </c>
      <c r="S15">
        <v>24.22</v>
      </c>
      <c r="T15">
        <v>20.21</v>
      </c>
      <c r="U15">
        <v>24.44</v>
      </c>
      <c r="V15">
        <v>26.52</v>
      </c>
      <c r="W15">
        <v>21.91</v>
      </c>
      <c r="X15">
        <v>27.87</v>
      </c>
      <c r="Y15">
        <v>24.67</v>
      </c>
      <c r="Z15">
        <v>21.35</v>
      </c>
      <c r="AA15">
        <v>22.86</v>
      </c>
      <c r="AB15">
        <v>24.66</v>
      </c>
      <c r="AC15">
        <f t="shared" si="2"/>
        <v>23.484166666666667</v>
      </c>
      <c r="AD15">
        <f t="shared" si="3"/>
        <v>2.3296096369576733</v>
      </c>
    </row>
    <row r="16" spans="1:30" x14ac:dyDescent="0.25">
      <c r="A16">
        <v>0.20005999999999999</v>
      </c>
      <c r="B16">
        <v>70</v>
      </c>
      <c r="D16">
        <v>65</v>
      </c>
      <c r="E16">
        <v>70</v>
      </c>
      <c r="F16">
        <v>68</v>
      </c>
      <c r="G16">
        <v>69</v>
      </c>
      <c r="H16">
        <v>70</v>
      </c>
      <c r="I16">
        <v>66</v>
      </c>
      <c r="J16">
        <v>72</v>
      </c>
      <c r="K16">
        <v>70</v>
      </c>
      <c r="L16">
        <v>70</v>
      </c>
      <c r="M16">
        <v>65</v>
      </c>
      <c r="N16">
        <f t="shared" si="0"/>
        <v>20.798898071625345</v>
      </c>
      <c r="O16">
        <f t="shared" si="1"/>
        <v>0.70772631287411181</v>
      </c>
      <c r="P16">
        <v>0.20005999999999999</v>
      </c>
      <c r="Q16">
        <v>20.440000000000001</v>
      </c>
      <c r="R16">
        <v>20.88</v>
      </c>
      <c r="S16">
        <v>23.89</v>
      </c>
      <c r="T16">
        <v>19.16</v>
      </c>
      <c r="U16">
        <v>23.6</v>
      </c>
      <c r="V16">
        <v>23.5</v>
      </c>
      <c r="W16">
        <v>20.39</v>
      </c>
      <c r="X16">
        <v>26.31</v>
      </c>
      <c r="Y16">
        <v>25.3</v>
      </c>
      <c r="Z16">
        <v>23.15</v>
      </c>
      <c r="AA16">
        <v>22.08</v>
      </c>
      <c r="AB16">
        <v>20.74</v>
      </c>
      <c r="AC16">
        <f t="shared" si="2"/>
        <v>22.453333333333337</v>
      </c>
      <c r="AD16">
        <f t="shared" si="3"/>
        <v>2.1876568342046756</v>
      </c>
    </row>
    <row r="17" spans="1:30" x14ac:dyDescent="0.25">
      <c r="A17">
        <v>0.21435000000000001</v>
      </c>
      <c r="B17">
        <v>73</v>
      </c>
      <c r="D17">
        <v>68</v>
      </c>
      <c r="E17">
        <v>73</v>
      </c>
      <c r="F17">
        <v>71</v>
      </c>
      <c r="G17">
        <v>71</v>
      </c>
      <c r="H17">
        <v>72</v>
      </c>
      <c r="I17">
        <v>70</v>
      </c>
      <c r="J17">
        <v>76</v>
      </c>
      <c r="K17">
        <v>72</v>
      </c>
      <c r="L17">
        <v>73</v>
      </c>
      <c r="M17">
        <v>67</v>
      </c>
      <c r="N17">
        <f t="shared" si="0"/>
        <v>21.652892561983471</v>
      </c>
      <c r="O17">
        <f t="shared" si="1"/>
        <v>0.75895191812429263</v>
      </c>
      <c r="P17">
        <v>0.21435000000000001</v>
      </c>
      <c r="Q17">
        <v>20.87</v>
      </c>
      <c r="R17">
        <v>19.86</v>
      </c>
      <c r="S17">
        <v>23.3</v>
      </c>
      <c r="T17">
        <v>19.98</v>
      </c>
      <c r="U17">
        <v>24.12</v>
      </c>
      <c r="V17">
        <v>24.62</v>
      </c>
      <c r="W17">
        <v>20.21</v>
      </c>
      <c r="X17">
        <v>25.16</v>
      </c>
      <c r="Y17">
        <v>25.68</v>
      </c>
      <c r="Z17">
        <v>24.2</v>
      </c>
      <c r="AA17">
        <v>22.93</v>
      </c>
      <c r="AB17">
        <v>25.75</v>
      </c>
      <c r="AC17">
        <f t="shared" si="2"/>
        <v>23.056666666666668</v>
      </c>
      <c r="AD17">
        <f t="shared" si="3"/>
        <v>2.2580495740323947</v>
      </c>
    </row>
    <row r="18" spans="1:30" x14ac:dyDescent="0.25">
      <c r="A18">
        <v>0.22864000000000001</v>
      </c>
      <c r="B18">
        <v>76</v>
      </c>
      <c r="D18">
        <v>71</v>
      </c>
      <c r="E18">
        <v>76</v>
      </c>
      <c r="F18">
        <v>73</v>
      </c>
      <c r="G18">
        <v>73</v>
      </c>
      <c r="H18">
        <v>74</v>
      </c>
      <c r="I18">
        <v>73</v>
      </c>
      <c r="J18">
        <v>79</v>
      </c>
      <c r="K18">
        <v>75</v>
      </c>
      <c r="L18">
        <v>76</v>
      </c>
      <c r="M18">
        <v>70</v>
      </c>
      <c r="N18">
        <f t="shared" si="0"/>
        <v>22.47933884297521</v>
      </c>
      <c r="O18">
        <f t="shared" si="1"/>
        <v>0.77635135677585465</v>
      </c>
      <c r="P18">
        <v>0.22864000000000001</v>
      </c>
      <c r="Q18">
        <v>20.49</v>
      </c>
      <c r="R18">
        <v>18.22</v>
      </c>
      <c r="S18">
        <v>23.2</v>
      </c>
      <c r="T18">
        <v>19.309999999999999</v>
      </c>
      <c r="U18">
        <v>23.88</v>
      </c>
      <c r="V18">
        <v>24.92</v>
      </c>
      <c r="W18">
        <v>20.63</v>
      </c>
      <c r="X18">
        <v>25.42</v>
      </c>
      <c r="Y18">
        <v>25.5</v>
      </c>
      <c r="Z18">
        <v>19.29</v>
      </c>
      <c r="AA18">
        <v>22.96</v>
      </c>
      <c r="AB18">
        <v>26.62</v>
      </c>
      <c r="AC18">
        <f t="shared" si="2"/>
        <v>22.536666666666665</v>
      </c>
      <c r="AD18">
        <f t="shared" si="3"/>
        <v>2.8489657878967245</v>
      </c>
    </row>
    <row r="19" spans="1:30" x14ac:dyDescent="0.25">
      <c r="A19">
        <v>0.24293000000000001</v>
      </c>
      <c r="B19">
        <v>79</v>
      </c>
      <c r="D19">
        <v>75</v>
      </c>
      <c r="E19">
        <v>78</v>
      </c>
      <c r="F19">
        <v>75</v>
      </c>
      <c r="G19">
        <v>75</v>
      </c>
      <c r="H19">
        <v>76</v>
      </c>
      <c r="I19">
        <v>76</v>
      </c>
      <c r="J19">
        <v>82</v>
      </c>
      <c r="K19">
        <v>76</v>
      </c>
      <c r="L19">
        <v>79</v>
      </c>
      <c r="M19">
        <v>72</v>
      </c>
      <c r="N19">
        <f t="shared" si="0"/>
        <v>23.223140495867771</v>
      </c>
      <c r="O19">
        <f t="shared" si="1"/>
        <v>0.81618980031162625</v>
      </c>
      <c r="P19">
        <v>0.24293000000000001</v>
      </c>
      <c r="Q19">
        <v>20.67</v>
      </c>
      <c r="R19">
        <v>22.47</v>
      </c>
      <c r="S19">
        <v>23.29</v>
      </c>
      <c r="T19">
        <v>19.829999999999998</v>
      </c>
      <c r="U19">
        <v>23.88</v>
      </c>
      <c r="V19">
        <v>27.53</v>
      </c>
      <c r="W19">
        <v>20.54</v>
      </c>
      <c r="X19">
        <v>25.96</v>
      </c>
      <c r="Y19">
        <v>24.99</v>
      </c>
      <c r="Z19">
        <v>21.09</v>
      </c>
      <c r="AA19">
        <v>23.05</v>
      </c>
      <c r="AB19">
        <v>25.75</v>
      </c>
      <c r="AC19">
        <f t="shared" si="2"/>
        <v>23.254166666666674</v>
      </c>
      <c r="AD19">
        <f t="shared" si="3"/>
        <v>2.4559629044182314</v>
      </c>
    </row>
    <row r="20" spans="1:30" x14ac:dyDescent="0.25">
      <c r="A20">
        <v>0.25722</v>
      </c>
      <c r="B20">
        <v>81</v>
      </c>
      <c r="D20">
        <v>78</v>
      </c>
      <c r="E20">
        <v>82</v>
      </c>
      <c r="F20">
        <v>78</v>
      </c>
      <c r="G20">
        <v>77</v>
      </c>
      <c r="H20">
        <v>79</v>
      </c>
      <c r="I20">
        <v>78</v>
      </c>
      <c r="J20">
        <v>85</v>
      </c>
      <c r="K20">
        <v>78</v>
      </c>
      <c r="L20">
        <v>81</v>
      </c>
      <c r="M20">
        <v>75</v>
      </c>
      <c r="N20">
        <f t="shared" si="0"/>
        <v>24.022038567493112</v>
      </c>
      <c r="O20">
        <f t="shared" si="1"/>
        <v>0.83639557570666978</v>
      </c>
      <c r="P20">
        <v>0.25722</v>
      </c>
      <c r="Q20">
        <v>20.170000000000002</v>
      </c>
      <c r="R20">
        <v>22.52</v>
      </c>
      <c r="S20">
        <v>22.72</v>
      </c>
      <c r="T20">
        <v>20.309999999999999</v>
      </c>
      <c r="U20">
        <v>24.24</v>
      </c>
      <c r="V20">
        <v>27.54</v>
      </c>
      <c r="W20">
        <v>20.149999999999999</v>
      </c>
      <c r="X20">
        <v>26.11</v>
      </c>
      <c r="Y20">
        <v>24.95</v>
      </c>
      <c r="Z20">
        <v>21.71</v>
      </c>
      <c r="AA20">
        <v>23.37</v>
      </c>
      <c r="AB20">
        <v>26.05</v>
      </c>
      <c r="AC20">
        <f t="shared" si="2"/>
        <v>23.319999999999997</v>
      </c>
      <c r="AD20">
        <f t="shared" si="3"/>
        <v>2.5077117421701725</v>
      </c>
    </row>
    <row r="21" spans="1:30" x14ac:dyDescent="0.25">
      <c r="A21">
        <v>0.27150999999999997</v>
      </c>
      <c r="B21">
        <v>84</v>
      </c>
      <c r="D21">
        <v>82</v>
      </c>
      <c r="E21">
        <v>84</v>
      </c>
      <c r="F21">
        <v>80</v>
      </c>
      <c r="G21">
        <v>79</v>
      </c>
      <c r="H21">
        <v>82</v>
      </c>
      <c r="I21">
        <v>81</v>
      </c>
      <c r="J21">
        <v>88</v>
      </c>
      <c r="K21">
        <v>79</v>
      </c>
      <c r="L21">
        <v>84</v>
      </c>
      <c r="M21">
        <v>78</v>
      </c>
      <c r="N21">
        <f t="shared" si="0"/>
        <v>24.820936639118457</v>
      </c>
      <c r="O21">
        <f t="shared" si="1"/>
        <v>0.89334387410566629</v>
      </c>
      <c r="P21">
        <v>0.27150999999999997</v>
      </c>
      <c r="Q21">
        <v>20.48</v>
      </c>
      <c r="R21">
        <v>22.64</v>
      </c>
      <c r="S21">
        <v>22.92</v>
      </c>
      <c r="T21">
        <v>19.89</v>
      </c>
      <c r="U21">
        <v>23.79</v>
      </c>
      <c r="V21">
        <v>27.67</v>
      </c>
      <c r="W21">
        <v>19.45</v>
      </c>
      <c r="X21">
        <v>25.06</v>
      </c>
      <c r="Y21">
        <v>24.9</v>
      </c>
      <c r="Z21">
        <v>21.72</v>
      </c>
      <c r="AA21">
        <v>22.78</v>
      </c>
      <c r="AB21">
        <v>26.29</v>
      </c>
      <c r="AC21">
        <f t="shared" si="2"/>
        <v>23.132499999999997</v>
      </c>
      <c r="AD21">
        <f t="shared" si="3"/>
        <v>2.5467952232346787</v>
      </c>
    </row>
    <row r="22" spans="1:30" x14ac:dyDescent="0.25">
      <c r="A22">
        <v>0.2858</v>
      </c>
      <c r="B22">
        <v>87</v>
      </c>
      <c r="D22">
        <v>85</v>
      </c>
      <c r="E22">
        <v>86</v>
      </c>
      <c r="F22">
        <v>83</v>
      </c>
      <c r="G22">
        <v>83</v>
      </c>
      <c r="H22">
        <v>85</v>
      </c>
      <c r="I22">
        <v>83</v>
      </c>
      <c r="J22">
        <v>92</v>
      </c>
      <c r="K22">
        <v>80</v>
      </c>
      <c r="L22">
        <v>87</v>
      </c>
      <c r="M22">
        <v>80</v>
      </c>
      <c r="N22">
        <f t="shared" si="0"/>
        <v>25.647382920110196</v>
      </c>
      <c r="O22">
        <f t="shared" si="1"/>
        <v>1.0433463792451978</v>
      </c>
      <c r="P22">
        <v>0.2858</v>
      </c>
      <c r="Q22">
        <v>20.88</v>
      </c>
      <c r="R22">
        <v>22.37</v>
      </c>
      <c r="S22">
        <v>23.14</v>
      </c>
      <c r="T22">
        <v>20.27</v>
      </c>
      <c r="U22">
        <v>23.79</v>
      </c>
      <c r="V22">
        <v>27.12</v>
      </c>
      <c r="W22">
        <v>19.36</v>
      </c>
      <c r="X22">
        <v>24.37</v>
      </c>
      <c r="Y22">
        <v>24.38</v>
      </c>
      <c r="Z22">
        <v>20.190000000000001</v>
      </c>
      <c r="AA22">
        <v>22.29</v>
      </c>
      <c r="AB22">
        <v>25.88</v>
      </c>
      <c r="AC22">
        <f t="shared" si="2"/>
        <v>22.83666666666667</v>
      </c>
      <c r="AD22">
        <f t="shared" si="3"/>
        <v>2.4001451976280173</v>
      </c>
    </row>
    <row r="23" spans="1:30" x14ac:dyDescent="0.25">
      <c r="A23">
        <v>0.30009000000000002</v>
      </c>
      <c r="B23">
        <v>89</v>
      </c>
      <c r="D23">
        <v>89</v>
      </c>
      <c r="E23">
        <v>89</v>
      </c>
      <c r="F23">
        <v>86</v>
      </c>
      <c r="G23">
        <v>85</v>
      </c>
      <c r="H23">
        <v>88</v>
      </c>
      <c r="I23">
        <v>85</v>
      </c>
      <c r="J23">
        <v>95</v>
      </c>
      <c r="K23">
        <v>82</v>
      </c>
      <c r="L23">
        <v>89</v>
      </c>
      <c r="M23">
        <v>83</v>
      </c>
      <c r="N23">
        <f t="shared" si="0"/>
        <v>26.446280991735538</v>
      </c>
      <c r="O23">
        <f t="shared" si="1"/>
        <v>1.0933550784885635</v>
      </c>
      <c r="P23">
        <v>0.30009000000000002</v>
      </c>
      <c r="Q23">
        <v>20.07</v>
      </c>
      <c r="R23">
        <v>21.65</v>
      </c>
      <c r="S23">
        <v>22.85</v>
      </c>
      <c r="T23">
        <v>20.46</v>
      </c>
      <c r="U23">
        <v>24.51</v>
      </c>
      <c r="V23">
        <v>27.87</v>
      </c>
      <c r="W23">
        <v>19.350000000000001</v>
      </c>
      <c r="X23">
        <v>24.68</v>
      </c>
      <c r="Y23">
        <v>23.85</v>
      </c>
      <c r="Z23">
        <v>19.809999999999999</v>
      </c>
      <c r="AA23">
        <v>20.420000000000002</v>
      </c>
      <c r="AB23">
        <v>25.63</v>
      </c>
      <c r="AC23">
        <f t="shared" si="2"/>
        <v>22.595833333333331</v>
      </c>
      <c r="AD23">
        <f t="shared" si="3"/>
        <v>2.7225504697996366</v>
      </c>
    </row>
    <row r="24" spans="1:30" x14ac:dyDescent="0.25">
      <c r="A24">
        <v>0.31437999999999999</v>
      </c>
      <c r="B24">
        <v>91</v>
      </c>
      <c r="D24">
        <v>92</v>
      </c>
      <c r="E24">
        <v>91</v>
      </c>
      <c r="F24">
        <v>88</v>
      </c>
      <c r="G24">
        <v>88</v>
      </c>
      <c r="H24">
        <v>90</v>
      </c>
      <c r="I24">
        <v>86</v>
      </c>
      <c r="J24">
        <v>98</v>
      </c>
      <c r="K24">
        <v>84</v>
      </c>
      <c r="L24">
        <v>91</v>
      </c>
      <c r="M24">
        <v>86</v>
      </c>
      <c r="N24">
        <f t="shared" si="0"/>
        <v>27.134986225895318</v>
      </c>
      <c r="O24">
        <f t="shared" si="1"/>
        <v>1.152819328157092</v>
      </c>
      <c r="P24">
        <v>0.31437999999999999</v>
      </c>
      <c r="Q24">
        <v>19.579999999999998</v>
      </c>
      <c r="R24">
        <v>21.03</v>
      </c>
      <c r="S24">
        <v>22.53</v>
      </c>
      <c r="T24">
        <v>20.96</v>
      </c>
      <c r="U24">
        <v>25.27</v>
      </c>
      <c r="V24">
        <v>28.56</v>
      </c>
      <c r="W24">
        <v>19.850000000000001</v>
      </c>
      <c r="X24">
        <v>24.53</v>
      </c>
      <c r="Y24">
        <v>23.75</v>
      </c>
      <c r="Z24">
        <v>20.77</v>
      </c>
      <c r="AA24">
        <v>19.48</v>
      </c>
      <c r="AB24">
        <v>26.04</v>
      </c>
      <c r="AC24">
        <f t="shared" si="2"/>
        <v>22.695833333333329</v>
      </c>
      <c r="AD24">
        <f t="shared" si="3"/>
        <v>2.9286498854447163</v>
      </c>
    </row>
    <row r="25" spans="1:30" x14ac:dyDescent="0.25">
      <c r="A25">
        <v>0.32867000000000002</v>
      </c>
      <c r="B25">
        <v>92</v>
      </c>
      <c r="D25">
        <v>94</v>
      </c>
      <c r="E25">
        <v>94</v>
      </c>
      <c r="F25">
        <v>91</v>
      </c>
      <c r="G25">
        <v>90</v>
      </c>
      <c r="H25">
        <v>93</v>
      </c>
      <c r="I25">
        <v>87</v>
      </c>
      <c r="J25">
        <v>101</v>
      </c>
      <c r="K25">
        <v>87</v>
      </c>
      <c r="L25">
        <v>93</v>
      </c>
      <c r="M25">
        <v>89</v>
      </c>
      <c r="N25">
        <f t="shared" si="0"/>
        <v>27.851239669421489</v>
      </c>
      <c r="O25">
        <f t="shared" si="1"/>
        <v>1.1926815821390275</v>
      </c>
      <c r="P25">
        <v>0.32867000000000002</v>
      </c>
      <c r="Q25">
        <v>20.47</v>
      </c>
      <c r="R25">
        <v>20.99</v>
      </c>
      <c r="S25">
        <v>21.48</v>
      </c>
      <c r="T25">
        <v>21.03</v>
      </c>
      <c r="U25">
        <v>25.38</v>
      </c>
      <c r="V25">
        <v>27.87</v>
      </c>
      <c r="W25">
        <v>20.16</v>
      </c>
      <c r="X25">
        <v>23.96</v>
      </c>
      <c r="Y25">
        <v>23.34</v>
      </c>
      <c r="Z25">
        <v>25.17</v>
      </c>
      <c r="AA25">
        <v>19.489999999999998</v>
      </c>
      <c r="AB25">
        <v>26.62</v>
      </c>
      <c r="AC25">
        <f t="shared" si="2"/>
        <v>22.99666666666667</v>
      </c>
      <c r="AD25">
        <f t="shared" si="3"/>
        <v>2.7838767388247501</v>
      </c>
    </row>
    <row r="26" spans="1:30" x14ac:dyDescent="0.25">
      <c r="A26">
        <v>0.34295999999999999</v>
      </c>
      <c r="B26">
        <v>94</v>
      </c>
      <c r="D26">
        <v>97</v>
      </c>
      <c r="E26">
        <v>96</v>
      </c>
      <c r="F26">
        <v>92</v>
      </c>
      <c r="G26">
        <v>93</v>
      </c>
      <c r="H26">
        <v>95</v>
      </c>
      <c r="I26">
        <v>89</v>
      </c>
      <c r="J26">
        <v>103</v>
      </c>
      <c r="K26">
        <v>89</v>
      </c>
      <c r="L26">
        <v>94</v>
      </c>
      <c r="M26">
        <v>91</v>
      </c>
      <c r="N26">
        <f t="shared" si="0"/>
        <v>28.457300275482094</v>
      </c>
      <c r="O26">
        <f t="shared" si="1"/>
        <v>1.2079819130249876</v>
      </c>
      <c r="P26">
        <v>0.34295999999999999</v>
      </c>
      <c r="Q26">
        <v>19.46</v>
      </c>
      <c r="R26">
        <v>21.57</v>
      </c>
      <c r="S26">
        <v>20.98</v>
      </c>
      <c r="T26">
        <v>20.9</v>
      </c>
      <c r="U26">
        <v>25.85</v>
      </c>
      <c r="V26">
        <v>28.39</v>
      </c>
      <c r="W26">
        <v>20.32</v>
      </c>
      <c r="X26">
        <v>24.34</v>
      </c>
      <c r="Y26">
        <v>23.2</v>
      </c>
      <c r="Z26">
        <v>27.41</v>
      </c>
      <c r="AA26">
        <v>19.59</v>
      </c>
      <c r="AB26">
        <v>26.59</v>
      </c>
      <c r="AC26">
        <f t="shared" si="2"/>
        <v>23.216666666666665</v>
      </c>
      <c r="AD26">
        <f t="shared" si="3"/>
        <v>3.2002907064922739</v>
      </c>
    </row>
    <row r="27" spans="1:30" x14ac:dyDescent="0.25">
      <c r="A27">
        <v>0.35725000000000001</v>
      </c>
      <c r="B27">
        <v>97</v>
      </c>
      <c r="D27">
        <v>99</v>
      </c>
      <c r="E27">
        <v>99</v>
      </c>
      <c r="F27">
        <v>94</v>
      </c>
      <c r="G27">
        <v>94</v>
      </c>
      <c r="H27">
        <v>97</v>
      </c>
      <c r="I27">
        <v>90</v>
      </c>
      <c r="J27">
        <v>106</v>
      </c>
      <c r="K27">
        <v>91</v>
      </c>
      <c r="L27">
        <v>96</v>
      </c>
      <c r="M27">
        <v>93</v>
      </c>
      <c r="N27">
        <f t="shared" si="0"/>
        <v>29.090909090909093</v>
      </c>
      <c r="O27">
        <f t="shared" si="1"/>
        <v>1.3483997249264843</v>
      </c>
      <c r="P27">
        <v>0.35725000000000001</v>
      </c>
      <c r="Q27">
        <v>16.510000000000002</v>
      </c>
      <c r="R27">
        <v>21.76</v>
      </c>
      <c r="S27">
        <v>20.73</v>
      </c>
      <c r="T27">
        <v>21.32</v>
      </c>
      <c r="U27">
        <v>26.26</v>
      </c>
      <c r="V27">
        <v>28.22</v>
      </c>
      <c r="W27">
        <v>20.61</v>
      </c>
      <c r="X27">
        <v>23.74</v>
      </c>
      <c r="Y27">
        <v>23.36</v>
      </c>
      <c r="Z27">
        <v>26.89</v>
      </c>
      <c r="AA27">
        <v>19.579999999999998</v>
      </c>
      <c r="AB27">
        <v>26.78</v>
      </c>
      <c r="AC27">
        <f t="shared" si="2"/>
        <v>22.98</v>
      </c>
      <c r="AD27">
        <f t="shared" si="3"/>
        <v>3.5292337566518719</v>
      </c>
    </row>
    <row r="28" spans="1:30" x14ac:dyDescent="0.25">
      <c r="A28">
        <v>0.37153999999999998</v>
      </c>
      <c r="B28">
        <v>99</v>
      </c>
      <c r="D28">
        <v>101</v>
      </c>
      <c r="E28">
        <v>101</v>
      </c>
      <c r="F28">
        <v>97</v>
      </c>
      <c r="G28">
        <v>97</v>
      </c>
      <c r="H28">
        <v>99</v>
      </c>
      <c r="I28">
        <v>93</v>
      </c>
      <c r="J28">
        <v>108</v>
      </c>
      <c r="K28">
        <v>94</v>
      </c>
      <c r="L28">
        <v>98</v>
      </c>
      <c r="M28">
        <v>95</v>
      </c>
      <c r="N28">
        <f t="shared" si="0"/>
        <v>29.80716253443526</v>
      </c>
      <c r="O28">
        <f t="shared" si="1"/>
        <v>1.2514287685554373</v>
      </c>
      <c r="P28">
        <v>0.37153999999999998</v>
      </c>
      <c r="Q28">
        <v>15.64</v>
      </c>
      <c r="R28">
        <v>21.52</v>
      </c>
      <c r="S28">
        <v>20.3</v>
      </c>
      <c r="T28">
        <v>21.5</v>
      </c>
      <c r="U28">
        <v>25.87</v>
      </c>
      <c r="V28">
        <v>28.92</v>
      </c>
      <c r="W28">
        <v>21.02</v>
      </c>
      <c r="X28">
        <v>23.91</v>
      </c>
      <c r="Y28">
        <v>22.92</v>
      </c>
      <c r="Z28">
        <v>27.22</v>
      </c>
      <c r="AA28">
        <v>18.989999999999998</v>
      </c>
      <c r="AB28">
        <v>25.1</v>
      </c>
      <c r="AC28">
        <f t="shared" si="2"/>
        <v>22.742500000000003</v>
      </c>
      <c r="AD28">
        <f t="shared" si="3"/>
        <v>3.7104401233668809</v>
      </c>
    </row>
    <row r="29" spans="1:30" x14ac:dyDescent="0.25">
      <c r="A29">
        <v>0.38583000000000001</v>
      </c>
      <c r="B29">
        <v>100</v>
      </c>
      <c r="D29">
        <v>103</v>
      </c>
      <c r="E29">
        <v>103</v>
      </c>
      <c r="F29">
        <v>99</v>
      </c>
      <c r="G29">
        <v>99</v>
      </c>
      <c r="H29">
        <v>101</v>
      </c>
      <c r="I29">
        <v>95</v>
      </c>
      <c r="J29">
        <v>110</v>
      </c>
      <c r="K29">
        <v>97</v>
      </c>
      <c r="L29">
        <v>100</v>
      </c>
      <c r="M29">
        <v>97</v>
      </c>
      <c r="N29">
        <f t="shared" si="0"/>
        <v>30.41322314049587</v>
      </c>
      <c r="O29">
        <f t="shared" si="1"/>
        <v>1.2217250390838634</v>
      </c>
      <c r="P29">
        <v>0.38583000000000001</v>
      </c>
      <c r="Q29">
        <v>17.64</v>
      </c>
      <c r="R29">
        <v>21.19</v>
      </c>
      <c r="S29">
        <v>19.7</v>
      </c>
      <c r="T29">
        <v>21.32</v>
      </c>
      <c r="U29">
        <v>26.16</v>
      </c>
      <c r="V29">
        <v>28.84</v>
      </c>
      <c r="W29">
        <v>21.05</v>
      </c>
      <c r="X29">
        <v>24.23</v>
      </c>
      <c r="Y29">
        <v>22.54</v>
      </c>
      <c r="Z29">
        <v>27.6</v>
      </c>
      <c r="AA29">
        <v>18.97</v>
      </c>
      <c r="AB29">
        <v>24.85</v>
      </c>
      <c r="AC29">
        <f t="shared" si="2"/>
        <v>22.840833333333332</v>
      </c>
      <c r="AD29">
        <f t="shared" si="3"/>
        <v>3.5143302952685742</v>
      </c>
    </row>
    <row r="30" spans="1:30" x14ac:dyDescent="0.25">
      <c r="A30">
        <v>0.40011999999999998</v>
      </c>
      <c r="B30">
        <v>102</v>
      </c>
      <c r="D30">
        <v>105</v>
      </c>
      <c r="E30">
        <v>105</v>
      </c>
      <c r="F30">
        <v>101</v>
      </c>
      <c r="G30">
        <v>101</v>
      </c>
      <c r="H30">
        <v>102</v>
      </c>
      <c r="I30">
        <v>97</v>
      </c>
      <c r="J30">
        <v>111</v>
      </c>
      <c r="K30">
        <v>99</v>
      </c>
      <c r="L30">
        <v>102</v>
      </c>
      <c r="M30">
        <v>99</v>
      </c>
      <c r="N30">
        <f t="shared" si="0"/>
        <v>30.964187327823694</v>
      </c>
      <c r="O30">
        <f t="shared" si="1"/>
        <v>1.1484663132603765</v>
      </c>
      <c r="P30">
        <v>0.40011999999999998</v>
      </c>
      <c r="Q30">
        <v>15.74</v>
      </c>
      <c r="R30">
        <v>21.57</v>
      </c>
      <c r="S30">
        <v>19.260000000000002</v>
      </c>
      <c r="T30">
        <v>21.4</v>
      </c>
      <c r="U30">
        <v>26.25</v>
      </c>
      <c r="V30">
        <v>28.49</v>
      </c>
      <c r="W30">
        <v>20.079999999999998</v>
      </c>
      <c r="X30">
        <v>23.38</v>
      </c>
      <c r="Y30">
        <v>22.4</v>
      </c>
      <c r="Z30">
        <v>27.07</v>
      </c>
      <c r="AA30">
        <v>18.600000000000001</v>
      </c>
      <c r="AB30">
        <v>23.58</v>
      </c>
      <c r="AC30">
        <f t="shared" si="2"/>
        <v>22.318333333333332</v>
      </c>
      <c r="AD30">
        <f t="shared" si="3"/>
        <v>3.7138410239959452</v>
      </c>
    </row>
    <row r="31" spans="1:30" x14ac:dyDescent="0.25">
      <c r="A31">
        <v>0.41441</v>
      </c>
      <c r="B31">
        <v>104</v>
      </c>
      <c r="D31">
        <v>107</v>
      </c>
      <c r="E31">
        <v>107</v>
      </c>
      <c r="F31">
        <v>103</v>
      </c>
      <c r="G31">
        <v>102</v>
      </c>
      <c r="H31">
        <v>104</v>
      </c>
      <c r="I31">
        <v>99</v>
      </c>
      <c r="J31">
        <v>113</v>
      </c>
      <c r="K31">
        <v>102</v>
      </c>
      <c r="L31">
        <v>104</v>
      </c>
      <c r="M31">
        <v>100</v>
      </c>
      <c r="N31">
        <f t="shared" si="0"/>
        <v>31.542699724517909</v>
      </c>
      <c r="O31">
        <f t="shared" si="1"/>
        <v>1.169355778897454</v>
      </c>
      <c r="P31">
        <v>0.41441</v>
      </c>
      <c r="Q31">
        <v>16.12</v>
      </c>
      <c r="R31">
        <v>22.22</v>
      </c>
      <c r="S31">
        <v>19.38</v>
      </c>
      <c r="T31">
        <v>21.18</v>
      </c>
      <c r="U31">
        <v>26.25</v>
      </c>
      <c r="V31">
        <v>25.3</v>
      </c>
      <c r="W31">
        <v>20.36</v>
      </c>
      <c r="X31">
        <v>24.01</v>
      </c>
      <c r="Y31">
        <v>21.3</v>
      </c>
      <c r="Z31">
        <v>26.59</v>
      </c>
      <c r="AA31">
        <v>18.739999999999998</v>
      </c>
      <c r="AB31">
        <v>23.72</v>
      </c>
      <c r="AC31">
        <f t="shared" si="2"/>
        <v>22.0975</v>
      </c>
      <c r="AD31">
        <f t="shared" si="3"/>
        <v>3.2032912761720458</v>
      </c>
    </row>
    <row r="32" spans="1:30" x14ac:dyDescent="0.25">
      <c r="A32">
        <v>0.42870000000000003</v>
      </c>
      <c r="B32">
        <v>105</v>
      </c>
      <c r="D32">
        <v>108</v>
      </c>
      <c r="E32">
        <v>109</v>
      </c>
      <c r="F32">
        <v>106</v>
      </c>
      <c r="G32">
        <v>103</v>
      </c>
      <c r="H32">
        <v>105</v>
      </c>
      <c r="I32">
        <v>101</v>
      </c>
      <c r="J32">
        <v>115</v>
      </c>
      <c r="K32">
        <v>104</v>
      </c>
      <c r="L32">
        <v>106</v>
      </c>
      <c r="M32">
        <v>102</v>
      </c>
      <c r="N32">
        <f t="shared" si="0"/>
        <v>32.066115702479337</v>
      </c>
      <c r="O32">
        <f t="shared" si="1"/>
        <v>1.1722078703995567</v>
      </c>
      <c r="P32">
        <v>0.42870000000000003</v>
      </c>
      <c r="Q32">
        <v>15.91</v>
      </c>
      <c r="R32">
        <v>22.58</v>
      </c>
      <c r="S32">
        <v>19.34</v>
      </c>
      <c r="T32">
        <v>20.74</v>
      </c>
      <c r="U32">
        <v>25.76</v>
      </c>
      <c r="V32">
        <v>23.75</v>
      </c>
      <c r="W32">
        <v>20.68</v>
      </c>
      <c r="X32">
        <v>23.99</v>
      </c>
      <c r="Y32">
        <v>21.2</v>
      </c>
      <c r="Z32">
        <v>25.31</v>
      </c>
      <c r="AA32">
        <v>16.23</v>
      </c>
      <c r="AB32">
        <v>24.29</v>
      </c>
      <c r="AC32">
        <f t="shared" ref="AC32:AC87" si="4">AVERAGE(Q32:AB32)</f>
        <v>21.64833333333333</v>
      </c>
      <c r="AD32">
        <f t="shared" ref="AD32:AD87" si="5">_xlfn.STDEV.S(Q32:AB32)</f>
        <v>3.2702427859087053</v>
      </c>
    </row>
    <row r="33" spans="1:31" x14ac:dyDescent="0.25">
      <c r="A33">
        <v>0.44298999999999999</v>
      </c>
      <c r="B33">
        <v>106</v>
      </c>
      <c r="D33">
        <v>110</v>
      </c>
      <c r="E33">
        <v>111</v>
      </c>
      <c r="F33">
        <v>108</v>
      </c>
      <c r="G33">
        <v>104</v>
      </c>
      <c r="H33">
        <v>105</v>
      </c>
      <c r="I33">
        <v>104</v>
      </c>
      <c r="J33">
        <v>117</v>
      </c>
      <c r="K33">
        <v>106</v>
      </c>
      <c r="L33">
        <v>107</v>
      </c>
      <c r="M33">
        <v>104</v>
      </c>
      <c r="N33">
        <f t="shared" si="0"/>
        <v>32.561983471074385</v>
      </c>
      <c r="O33">
        <f t="shared" si="1"/>
        <v>1.1996604689820087</v>
      </c>
      <c r="P33">
        <v>0.44298999999999999</v>
      </c>
      <c r="Q33">
        <v>18.149999999999999</v>
      </c>
      <c r="R33">
        <v>21.92</v>
      </c>
      <c r="S33">
        <v>19.7</v>
      </c>
      <c r="T33">
        <v>20.56</v>
      </c>
      <c r="U33">
        <v>25.27</v>
      </c>
      <c r="V33">
        <v>25.42</v>
      </c>
      <c r="W33">
        <v>20.36</v>
      </c>
      <c r="X33">
        <v>24.02</v>
      </c>
      <c r="Y33">
        <v>20.96</v>
      </c>
      <c r="Z33">
        <v>25.33</v>
      </c>
      <c r="AA33">
        <v>17.510000000000002</v>
      </c>
      <c r="AB33">
        <v>23.96</v>
      </c>
      <c r="AC33">
        <f t="shared" si="4"/>
        <v>21.929999999999996</v>
      </c>
      <c r="AD33">
        <f t="shared" si="5"/>
        <v>2.8198194655300099</v>
      </c>
    </row>
    <row r="34" spans="1:31" x14ac:dyDescent="0.25">
      <c r="A34">
        <v>0.45728000000000002</v>
      </c>
      <c r="B34">
        <v>108</v>
      </c>
      <c r="D34">
        <v>112</v>
      </c>
      <c r="E34">
        <v>113</v>
      </c>
      <c r="F34">
        <v>110</v>
      </c>
      <c r="G34">
        <v>105</v>
      </c>
      <c r="H34">
        <v>107</v>
      </c>
      <c r="I34">
        <v>106</v>
      </c>
      <c r="J34">
        <v>118</v>
      </c>
      <c r="K34">
        <v>108</v>
      </c>
      <c r="L34">
        <v>109</v>
      </c>
      <c r="M34">
        <v>106</v>
      </c>
      <c r="N34">
        <f t="shared" si="0"/>
        <v>33.112947658402206</v>
      </c>
      <c r="O34">
        <f t="shared" si="1"/>
        <v>1.1585979073622361</v>
      </c>
      <c r="P34">
        <v>0.45728000000000002</v>
      </c>
      <c r="Q34">
        <v>19.05</v>
      </c>
      <c r="R34">
        <v>21.64</v>
      </c>
      <c r="S34">
        <v>19.72</v>
      </c>
      <c r="T34">
        <v>20.3</v>
      </c>
      <c r="U34">
        <v>24.94</v>
      </c>
      <c r="V34">
        <v>24.94</v>
      </c>
      <c r="W34">
        <v>20.29</v>
      </c>
      <c r="X34">
        <v>23.76</v>
      </c>
      <c r="Y34">
        <v>20.46</v>
      </c>
      <c r="Z34">
        <v>24.96</v>
      </c>
      <c r="AA34">
        <v>17.27</v>
      </c>
      <c r="AB34">
        <v>23.37</v>
      </c>
      <c r="AC34">
        <f t="shared" si="4"/>
        <v>21.724999999999998</v>
      </c>
      <c r="AD34">
        <f t="shared" si="5"/>
        <v>2.6060227446157493</v>
      </c>
    </row>
    <row r="35" spans="1:31" x14ac:dyDescent="0.25">
      <c r="A35">
        <v>0.47156999999999999</v>
      </c>
      <c r="B35">
        <v>110</v>
      </c>
      <c r="D35">
        <v>113</v>
      </c>
      <c r="E35">
        <v>114</v>
      </c>
      <c r="F35">
        <v>112</v>
      </c>
      <c r="G35">
        <v>106</v>
      </c>
      <c r="H35">
        <v>109</v>
      </c>
      <c r="I35">
        <v>108</v>
      </c>
      <c r="J35">
        <v>120</v>
      </c>
      <c r="K35">
        <v>109</v>
      </c>
      <c r="L35">
        <v>110</v>
      </c>
      <c r="M35">
        <v>108</v>
      </c>
      <c r="N35">
        <f t="shared" ref="N35:N98" si="6">AVERAGE(B35:M35)/3.3</f>
        <v>33.581267217630852</v>
      </c>
      <c r="O35">
        <f t="shared" ref="O35:O98" si="7">_xlfn.STDEV.S(B35:M35)/3.3</f>
        <v>1.1643478082238727</v>
      </c>
      <c r="P35">
        <v>0.47156999999999999</v>
      </c>
      <c r="Q35">
        <v>16.32</v>
      </c>
      <c r="R35">
        <v>21.57</v>
      </c>
      <c r="S35">
        <v>19.670000000000002</v>
      </c>
      <c r="T35">
        <v>20.51</v>
      </c>
      <c r="U35">
        <v>24.73</v>
      </c>
      <c r="V35">
        <v>24.18</v>
      </c>
      <c r="W35">
        <v>20.9</v>
      </c>
      <c r="X35">
        <v>23.23</v>
      </c>
      <c r="Y35">
        <v>20.34</v>
      </c>
      <c r="Z35">
        <v>25.67</v>
      </c>
      <c r="AA35">
        <v>19.79</v>
      </c>
      <c r="AB35">
        <v>23.71</v>
      </c>
      <c r="AC35">
        <f t="shared" si="4"/>
        <v>21.718333333333334</v>
      </c>
      <c r="AD35">
        <f t="shared" si="5"/>
        <v>2.6646706545030403</v>
      </c>
    </row>
    <row r="36" spans="1:31" x14ac:dyDescent="0.25">
      <c r="A36">
        <v>0.48586000000000001</v>
      </c>
      <c r="B36">
        <v>112</v>
      </c>
      <c r="D36">
        <v>115</v>
      </c>
      <c r="E36">
        <v>116</v>
      </c>
      <c r="F36">
        <v>114</v>
      </c>
      <c r="G36">
        <v>109</v>
      </c>
      <c r="H36">
        <v>111</v>
      </c>
      <c r="I36">
        <v>110</v>
      </c>
      <c r="J36">
        <v>122</v>
      </c>
      <c r="K36">
        <v>111</v>
      </c>
      <c r="L36">
        <v>111</v>
      </c>
      <c r="M36">
        <v>110</v>
      </c>
      <c r="N36">
        <f t="shared" si="6"/>
        <v>34.187327823691462</v>
      </c>
      <c r="O36">
        <f t="shared" si="7"/>
        <v>1.1404426332713775</v>
      </c>
      <c r="P36">
        <v>0.48586000000000001</v>
      </c>
      <c r="Q36">
        <v>17.37</v>
      </c>
      <c r="R36">
        <v>21.59</v>
      </c>
      <c r="S36">
        <v>19.77</v>
      </c>
      <c r="T36">
        <v>20.55</v>
      </c>
      <c r="U36">
        <v>24.75</v>
      </c>
      <c r="V36">
        <v>23.52</v>
      </c>
      <c r="W36">
        <v>20.65</v>
      </c>
      <c r="X36">
        <v>21.37</v>
      </c>
      <c r="Y36">
        <v>20.440000000000001</v>
      </c>
      <c r="Z36">
        <v>25.36</v>
      </c>
      <c r="AA36">
        <v>20.91</v>
      </c>
      <c r="AB36">
        <v>23.66</v>
      </c>
      <c r="AC36">
        <f t="shared" si="4"/>
        <v>21.661666666666665</v>
      </c>
      <c r="AD36">
        <f t="shared" si="5"/>
        <v>2.2776775784810241</v>
      </c>
    </row>
    <row r="37" spans="1:31" x14ac:dyDescent="0.25">
      <c r="A37">
        <v>0.50014999999999998</v>
      </c>
      <c r="B37">
        <v>113</v>
      </c>
      <c r="D37">
        <v>117</v>
      </c>
      <c r="E37">
        <v>118</v>
      </c>
      <c r="F37">
        <v>116</v>
      </c>
      <c r="G37">
        <v>111</v>
      </c>
      <c r="H37">
        <v>113</v>
      </c>
      <c r="I37">
        <v>111</v>
      </c>
      <c r="J37">
        <v>123</v>
      </c>
      <c r="K37">
        <v>113</v>
      </c>
      <c r="L37">
        <v>113</v>
      </c>
      <c r="M37">
        <v>112</v>
      </c>
      <c r="N37">
        <f t="shared" si="6"/>
        <v>34.710743801652896</v>
      </c>
      <c r="O37">
        <f t="shared" si="7"/>
        <v>1.1039925569980098</v>
      </c>
      <c r="P37">
        <v>0.50014999999999998</v>
      </c>
      <c r="Q37">
        <v>18.5</v>
      </c>
      <c r="R37">
        <v>21.03</v>
      </c>
      <c r="S37">
        <v>19.5</v>
      </c>
      <c r="T37">
        <v>20.52</v>
      </c>
      <c r="U37">
        <v>24.98</v>
      </c>
      <c r="V37">
        <v>23.52</v>
      </c>
      <c r="W37">
        <v>20.93</v>
      </c>
      <c r="X37">
        <v>22.99</v>
      </c>
      <c r="Y37">
        <v>20.62</v>
      </c>
      <c r="Z37">
        <v>25.07</v>
      </c>
      <c r="AA37">
        <v>21.39</v>
      </c>
      <c r="AB37">
        <v>23.65</v>
      </c>
      <c r="AC37">
        <f t="shared" si="4"/>
        <v>21.891666666666666</v>
      </c>
      <c r="AD37">
        <f t="shared" si="5"/>
        <v>2.1155305946664291</v>
      </c>
    </row>
    <row r="38" spans="1:31" x14ac:dyDescent="0.25">
      <c r="A38">
        <v>0.51444000000000001</v>
      </c>
      <c r="B38">
        <v>115</v>
      </c>
      <c r="D38">
        <v>119</v>
      </c>
      <c r="E38">
        <v>121</v>
      </c>
      <c r="F38">
        <v>117</v>
      </c>
      <c r="G38">
        <v>113</v>
      </c>
      <c r="H38">
        <v>115</v>
      </c>
      <c r="I38">
        <v>113</v>
      </c>
      <c r="J38">
        <v>125</v>
      </c>
      <c r="K38">
        <v>115</v>
      </c>
      <c r="L38">
        <v>113</v>
      </c>
      <c r="M38">
        <v>114</v>
      </c>
      <c r="N38">
        <f t="shared" si="6"/>
        <v>35.261707988980717</v>
      </c>
      <c r="O38">
        <f t="shared" si="7"/>
        <v>1.1679271213341933</v>
      </c>
      <c r="P38">
        <v>0.51444000000000001</v>
      </c>
      <c r="Q38">
        <v>19.690000000000001</v>
      </c>
      <c r="R38">
        <v>20.82</v>
      </c>
      <c r="S38">
        <v>20.22</v>
      </c>
      <c r="T38">
        <v>20.45</v>
      </c>
      <c r="U38">
        <v>24.48</v>
      </c>
      <c r="V38">
        <v>23.53</v>
      </c>
      <c r="W38">
        <v>20.59</v>
      </c>
      <c r="X38">
        <v>22.72</v>
      </c>
      <c r="Y38">
        <v>19.940000000000001</v>
      </c>
      <c r="Z38">
        <v>24.78</v>
      </c>
      <c r="AA38">
        <v>20.94</v>
      </c>
      <c r="AB38">
        <v>23.2</v>
      </c>
      <c r="AC38">
        <f t="shared" si="4"/>
        <v>21.78</v>
      </c>
      <c r="AD38">
        <f t="shared" si="5"/>
        <v>1.8402568990620454</v>
      </c>
    </row>
    <row r="39" spans="1:31" x14ac:dyDescent="0.25">
      <c r="A39">
        <v>0.52873000000000003</v>
      </c>
      <c r="B39">
        <v>117</v>
      </c>
      <c r="D39">
        <v>121</v>
      </c>
      <c r="E39">
        <v>123</v>
      </c>
      <c r="F39">
        <v>119</v>
      </c>
      <c r="G39">
        <v>115</v>
      </c>
      <c r="H39">
        <v>117</v>
      </c>
      <c r="I39">
        <v>114</v>
      </c>
      <c r="J39">
        <v>127</v>
      </c>
      <c r="K39">
        <v>117</v>
      </c>
      <c r="L39">
        <v>114</v>
      </c>
      <c r="M39">
        <v>116</v>
      </c>
      <c r="N39">
        <f t="shared" si="6"/>
        <v>35.812672176308546</v>
      </c>
      <c r="O39">
        <f t="shared" si="7"/>
        <v>1.2258179317513493</v>
      </c>
      <c r="P39">
        <v>0.52873000000000003</v>
      </c>
      <c r="Q39">
        <v>16.579999999999998</v>
      </c>
      <c r="R39">
        <v>20.68</v>
      </c>
      <c r="S39">
        <v>19.97</v>
      </c>
      <c r="T39">
        <v>20.3</v>
      </c>
      <c r="U39">
        <v>24.39</v>
      </c>
      <c r="V39">
        <v>22.97</v>
      </c>
      <c r="W39">
        <v>20.57</v>
      </c>
      <c r="X39">
        <v>22.35</v>
      </c>
      <c r="Y39">
        <v>20.14</v>
      </c>
      <c r="Z39">
        <v>24.21</v>
      </c>
      <c r="AA39">
        <v>19.28</v>
      </c>
      <c r="AB39">
        <v>22.86</v>
      </c>
      <c r="AC39">
        <f t="shared" si="4"/>
        <v>21.191666666666666</v>
      </c>
      <c r="AD39">
        <f t="shared" si="5"/>
        <v>2.2480489857706036</v>
      </c>
    </row>
    <row r="40" spans="1:31" x14ac:dyDescent="0.25">
      <c r="A40">
        <v>0.54301999999999995</v>
      </c>
      <c r="B40">
        <v>119</v>
      </c>
      <c r="D40">
        <v>123</v>
      </c>
      <c r="E40">
        <v>125</v>
      </c>
      <c r="F40">
        <v>121</v>
      </c>
      <c r="G40">
        <v>117</v>
      </c>
      <c r="H40">
        <v>119</v>
      </c>
      <c r="I40">
        <v>117</v>
      </c>
      <c r="J40">
        <v>129</v>
      </c>
      <c r="K40">
        <v>119</v>
      </c>
      <c r="L40">
        <v>115</v>
      </c>
      <c r="M40">
        <v>118</v>
      </c>
      <c r="N40">
        <f t="shared" si="6"/>
        <v>36.418732782369148</v>
      </c>
      <c r="O40">
        <f t="shared" si="7"/>
        <v>1.2332862906535866</v>
      </c>
      <c r="P40">
        <v>0.54301999999999995</v>
      </c>
      <c r="Q40">
        <v>19.440000000000001</v>
      </c>
      <c r="R40">
        <v>20.43</v>
      </c>
      <c r="S40">
        <v>20.51</v>
      </c>
      <c r="T40">
        <v>20.16</v>
      </c>
      <c r="U40">
        <v>24.56</v>
      </c>
      <c r="V40">
        <v>22.71</v>
      </c>
      <c r="W40">
        <v>20.51</v>
      </c>
      <c r="X40">
        <v>22.38</v>
      </c>
      <c r="Y40">
        <v>20.2</v>
      </c>
      <c r="Z40">
        <v>23.87</v>
      </c>
      <c r="AA40">
        <v>19.07</v>
      </c>
      <c r="AB40">
        <v>23.08</v>
      </c>
      <c r="AC40">
        <f t="shared" si="4"/>
        <v>21.409999999999997</v>
      </c>
      <c r="AD40">
        <f t="shared" si="5"/>
        <v>1.8180259024057333</v>
      </c>
    </row>
    <row r="41" spans="1:31" x14ac:dyDescent="0.25">
      <c r="A41">
        <v>0.55730999999999997</v>
      </c>
      <c r="B41">
        <v>120</v>
      </c>
      <c r="D41">
        <v>124</v>
      </c>
      <c r="E41">
        <v>127</v>
      </c>
      <c r="F41">
        <v>123</v>
      </c>
      <c r="G41">
        <v>118</v>
      </c>
      <c r="H41">
        <v>121</v>
      </c>
      <c r="I41">
        <v>119</v>
      </c>
      <c r="J41">
        <v>130</v>
      </c>
      <c r="K41">
        <v>121</v>
      </c>
      <c r="L41">
        <v>117</v>
      </c>
      <c r="M41">
        <v>119</v>
      </c>
      <c r="N41">
        <f t="shared" si="6"/>
        <v>36.887052341597801</v>
      </c>
      <c r="O41">
        <f t="shared" si="7"/>
        <v>1.2052144823265762</v>
      </c>
      <c r="P41">
        <v>0.55730999999999997</v>
      </c>
      <c r="Q41">
        <v>17.329999999999998</v>
      </c>
      <c r="R41">
        <v>20.010000000000002</v>
      </c>
      <c r="S41">
        <v>20.75</v>
      </c>
      <c r="T41">
        <v>19.86</v>
      </c>
      <c r="U41">
        <v>24.34</v>
      </c>
      <c r="V41">
        <v>22.87</v>
      </c>
      <c r="W41">
        <v>20.61</v>
      </c>
      <c r="X41">
        <v>22.46</v>
      </c>
      <c r="Y41">
        <v>20.57</v>
      </c>
      <c r="Z41">
        <v>23.51</v>
      </c>
      <c r="AA41">
        <v>18.34</v>
      </c>
      <c r="AB41">
        <v>23.31</v>
      </c>
      <c r="AC41">
        <f t="shared" si="4"/>
        <v>21.163333333333334</v>
      </c>
      <c r="AD41">
        <f t="shared" si="5"/>
        <v>2.1600476986877077</v>
      </c>
    </row>
    <row r="42" spans="1:31" x14ac:dyDescent="0.25">
      <c r="A42">
        <v>0.5716</v>
      </c>
      <c r="B42">
        <v>122</v>
      </c>
      <c r="D42">
        <v>126</v>
      </c>
      <c r="E42">
        <v>129</v>
      </c>
      <c r="F42">
        <v>125</v>
      </c>
      <c r="G42">
        <v>120</v>
      </c>
      <c r="H42">
        <v>123</v>
      </c>
      <c r="I42">
        <v>121</v>
      </c>
      <c r="J42">
        <v>132</v>
      </c>
      <c r="K42">
        <v>123</v>
      </c>
      <c r="L42">
        <v>120</v>
      </c>
      <c r="M42">
        <v>121</v>
      </c>
      <c r="N42">
        <f t="shared" si="6"/>
        <v>37.520661157024797</v>
      </c>
      <c r="O42">
        <f t="shared" si="7"/>
        <v>1.1722078703995564</v>
      </c>
      <c r="P42">
        <v>0.5716</v>
      </c>
      <c r="Q42">
        <v>19.350000000000001</v>
      </c>
      <c r="R42">
        <v>19.88</v>
      </c>
      <c r="S42">
        <v>20.82</v>
      </c>
      <c r="T42">
        <v>20</v>
      </c>
      <c r="U42">
        <v>24.28</v>
      </c>
      <c r="V42">
        <v>22.97</v>
      </c>
      <c r="W42">
        <v>20.71</v>
      </c>
      <c r="X42">
        <v>21.06</v>
      </c>
      <c r="Y42">
        <v>20.76</v>
      </c>
      <c r="Z42">
        <v>22.68</v>
      </c>
      <c r="AA42">
        <v>18.149999999999999</v>
      </c>
      <c r="AB42">
        <v>22.97</v>
      </c>
      <c r="AC42">
        <f t="shared" si="4"/>
        <v>21.135833333333334</v>
      </c>
      <c r="AD42">
        <f t="shared" si="5"/>
        <v>1.7683657495672167</v>
      </c>
    </row>
    <row r="43" spans="1:31" x14ac:dyDescent="0.25">
      <c r="A43">
        <v>0.58589000000000002</v>
      </c>
      <c r="B43">
        <v>123</v>
      </c>
      <c r="D43">
        <v>127</v>
      </c>
      <c r="E43">
        <v>131</v>
      </c>
      <c r="F43">
        <v>126</v>
      </c>
      <c r="G43">
        <v>121</v>
      </c>
      <c r="H43">
        <v>126</v>
      </c>
      <c r="I43">
        <v>123</v>
      </c>
      <c r="J43">
        <v>134</v>
      </c>
      <c r="K43">
        <v>125</v>
      </c>
      <c r="L43">
        <v>122</v>
      </c>
      <c r="M43">
        <v>123</v>
      </c>
      <c r="N43">
        <f t="shared" si="6"/>
        <v>38.044077134986232</v>
      </c>
      <c r="O43">
        <f t="shared" si="7"/>
        <v>1.1996604689820087</v>
      </c>
      <c r="P43">
        <v>0.58589000000000002</v>
      </c>
      <c r="Q43">
        <v>17.670000000000002</v>
      </c>
      <c r="R43">
        <v>20.34</v>
      </c>
      <c r="S43">
        <v>20.43</v>
      </c>
      <c r="T43">
        <v>19.77</v>
      </c>
      <c r="U43">
        <v>23.81</v>
      </c>
      <c r="V43">
        <v>22.63</v>
      </c>
      <c r="W43">
        <v>20.69</v>
      </c>
      <c r="X43">
        <v>21.04</v>
      </c>
      <c r="Y43">
        <v>20.96</v>
      </c>
      <c r="Z43">
        <v>22.42</v>
      </c>
      <c r="AA43">
        <v>21.85</v>
      </c>
      <c r="AB43">
        <v>24.01</v>
      </c>
      <c r="AC43">
        <f t="shared" si="4"/>
        <v>21.301666666666666</v>
      </c>
      <c r="AD43">
        <f t="shared" si="5"/>
        <v>1.7766558644279031</v>
      </c>
    </row>
    <row r="44" spans="1:31" x14ac:dyDescent="0.25">
      <c r="A44">
        <v>0.60018000000000005</v>
      </c>
      <c r="B44">
        <v>125</v>
      </c>
      <c r="D44">
        <v>128</v>
      </c>
      <c r="E44">
        <v>133</v>
      </c>
      <c r="F44">
        <v>128</v>
      </c>
      <c r="G44">
        <v>123</v>
      </c>
      <c r="H44">
        <v>128</v>
      </c>
      <c r="I44">
        <v>125</v>
      </c>
      <c r="J44">
        <v>135</v>
      </c>
      <c r="K44">
        <v>127</v>
      </c>
      <c r="L44">
        <v>124</v>
      </c>
      <c r="M44">
        <v>124</v>
      </c>
      <c r="N44">
        <f t="shared" si="6"/>
        <v>38.567493112947659</v>
      </c>
      <c r="O44">
        <f t="shared" si="7"/>
        <v>1.1506448792017565</v>
      </c>
      <c r="P44" s="2">
        <v>0.60018000000000005</v>
      </c>
      <c r="Q44" s="2">
        <v>19.34</v>
      </c>
      <c r="R44" s="2">
        <v>20.170000000000002</v>
      </c>
      <c r="S44" s="2">
        <v>20.61</v>
      </c>
      <c r="T44" s="2">
        <v>19.64</v>
      </c>
      <c r="U44" s="2">
        <v>23.81</v>
      </c>
      <c r="V44" s="2">
        <v>23.09</v>
      </c>
      <c r="W44" s="2">
        <v>20.51</v>
      </c>
      <c r="X44" s="2">
        <v>21</v>
      </c>
      <c r="Y44" s="2">
        <v>20.86</v>
      </c>
      <c r="Z44" s="2">
        <v>22.84</v>
      </c>
      <c r="AA44" s="2">
        <v>25.19</v>
      </c>
      <c r="AB44" s="2">
        <v>23.81</v>
      </c>
      <c r="AC44" s="2">
        <f t="shared" si="4"/>
        <v>21.739166666666666</v>
      </c>
      <c r="AD44" s="2">
        <f t="shared" si="5"/>
        <v>1.9129104827857246</v>
      </c>
      <c r="AE44">
        <f>AVERAGE(AC3:AC44)</f>
        <v>22.323432539682535</v>
      </c>
    </row>
    <row r="45" spans="1:31" x14ac:dyDescent="0.25">
      <c r="A45">
        <v>0.61446999999999996</v>
      </c>
      <c r="B45">
        <v>126</v>
      </c>
      <c r="D45">
        <v>130</v>
      </c>
      <c r="E45">
        <v>134</v>
      </c>
      <c r="F45">
        <v>130</v>
      </c>
      <c r="G45">
        <v>124</v>
      </c>
      <c r="H45">
        <v>130</v>
      </c>
      <c r="I45">
        <v>126</v>
      </c>
      <c r="J45">
        <v>137</v>
      </c>
      <c r="K45">
        <v>129</v>
      </c>
      <c r="L45">
        <v>126</v>
      </c>
      <c r="M45">
        <v>126</v>
      </c>
      <c r="N45">
        <f t="shared" si="6"/>
        <v>39.0633608815427</v>
      </c>
      <c r="O45">
        <f t="shared" si="7"/>
        <v>1.1849573340263042</v>
      </c>
      <c r="P45">
        <v>0.61446999999999996</v>
      </c>
      <c r="Q45">
        <v>18.829999999999998</v>
      </c>
      <c r="R45">
        <v>20.420000000000002</v>
      </c>
      <c r="S45">
        <v>20.29</v>
      </c>
      <c r="T45">
        <v>19.28</v>
      </c>
      <c r="U45">
        <v>23.74</v>
      </c>
      <c r="V45">
        <v>23.16</v>
      </c>
      <c r="W45">
        <v>20.46</v>
      </c>
      <c r="X45">
        <v>21.1</v>
      </c>
      <c r="Y45">
        <v>21.27</v>
      </c>
      <c r="Z45">
        <v>22.74</v>
      </c>
      <c r="AA45">
        <v>25.48</v>
      </c>
      <c r="AB45">
        <v>23.93</v>
      </c>
      <c r="AC45">
        <f t="shared" si="4"/>
        <v>21.724999999999998</v>
      </c>
      <c r="AD45">
        <f t="shared" si="5"/>
        <v>2.0545050277599488</v>
      </c>
    </row>
    <row r="46" spans="1:31" x14ac:dyDescent="0.25">
      <c r="A46">
        <v>0.62875999999999999</v>
      </c>
      <c r="B46">
        <v>128</v>
      </c>
      <c r="D46">
        <v>132</v>
      </c>
      <c r="E46">
        <v>136</v>
      </c>
      <c r="F46">
        <v>132</v>
      </c>
      <c r="G46">
        <v>126</v>
      </c>
      <c r="H46">
        <v>132</v>
      </c>
      <c r="I46">
        <v>128</v>
      </c>
      <c r="J46">
        <v>138</v>
      </c>
      <c r="K46">
        <v>131</v>
      </c>
      <c r="L46">
        <v>128</v>
      </c>
      <c r="M46">
        <v>127</v>
      </c>
      <c r="N46">
        <f t="shared" si="6"/>
        <v>39.614325068870521</v>
      </c>
      <c r="O46">
        <f t="shared" si="7"/>
        <v>1.1506448792017565</v>
      </c>
      <c r="P46">
        <v>0.62875999999999999</v>
      </c>
      <c r="Q46">
        <v>16.11</v>
      </c>
      <c r="R46">
        <v>20.079999999999998</v>
      </c>
      <c r="S46">
        <v>20.38</v>
      </c>
      <c r="T46">
        <v>19.55</v>
      </c>
      <c r="U46">
        <v>23.19</v>
      </c>
      <c r="V46">
        <v>22</v>
      </c>
      <c r="W46">
        <v>20.34</v>
      </c>
      <c r="X46">
        <v>21.19</v>
      </c>
      <c r="Y46">
        <v>21.19</v>
      </c>
      <c r="Z46">
        <v>21.52</v>
      </c>
      <c r="AA46">
        <v>25.12</v>
      </c>
      <c r="AB46">
        <v>23.95</v>
      </c>
      <c r="AC46">
        <f t="shared" si="4"/>
        <v>21.21833333333333</v>
      </c>
      <c r="AD46">
        <f t="shared" si="5"/>
        <v>2.314471600145239</v>
      </c>
    </row>
    <row r="47" spans="1:31" x14ac:dyDescent="0.25">
      <c r="A47">
        <v>0.64305000000000001</v>
      </c>
      <c r="B47">
        <v>129</v>
      </c>
      <c r="D47">
        <v>133</v>
      </c>
      <c r="E47">
        <v>137</v>
      </c>
      <c r="F47">
        <v>133</v>
      </c>
      <c r="G47">
        <v>127</v>
      </c>
      <c r="H47">
        <v>133</v>
      </c>
      <c r="I47">
        <v>129</v>
      </c>
      <c r="J47">
        <v>140</v>
      </c>
      <c r="K47">
        <v>134</v>
      </c>
      <c r="L47">
        <v>130</v>
      </c>
      <c r="M47">
        <v>129</v>
      </c>
      <c r="N47">
        <f t="shared" si="6"/>
        <v>40.055096418732788</v>
      </c>
      <c r="O47">
        <f t="shared" si="7"/>
        <v>1.1800155780063206</v>
      </c>
      <c r="P47">
        <v>0.64305000000000001</v>
      </c>
      <c r="Q47">
        <v>19.5</v>
      </c>
      <c r="R47">
        <v>20.25</v>
      </c>
      <c r="S47">
        <v>20.13</v>
      </c>
      <c r="T47">
        <v>19.350000000000001</v>
      </c>
      <c r="U47">
        <v>23.06</v>
      </c>
      <c r="V47">
        <v>22.07</v>
      </c>
      <c r="W47">
        <v>20.41</v>
      </c>
      <c r="X47">
        <v>21.47</v>
      </c>
      <c r="Y47">
        <v>20.97</v>
      </c>
      <c r="Z47">
        <v>20.91</v>
      </c>
      <c r="AA47">
        <v>23.08</v>
      </c>
      <c r="AB47">
        <v>23.73</v>
      </c>
      <c r="AC47">
        <f t="shared" si="4"/>
        <v>21.244166666666665</v>
      </c>
      <c r="AD47">
        <f t="shared" si="5"/>
        <v>1.4560935180589647</v>
      </c>
    </row>
    <row r="48" spans="1:31" x14ac:dyDescent="0.25">
      <c r="A48">
        <v>0.65734000000000004</v>
      </c>
      <c r="B48">
        <v>130</v>
      </c>
      <c r="D48">
        <v>135</v>
      </c>
      <c r="E48">
        <v>139</v>
      </c>
      <c r="F48">
        <v>135</v>
      </c>
      <c r="G48">
        <v>129</v>
      </c>
      <c r="H48">
        <v>135</v>
      </c>
      <c r="I48">
        <v>131</v>
      </c>
      <c r="J48">
        <v>142</v>
      </c>
      <c r="K48">
        <v>136</v>
      </c>
      <c r="L48">
        <v>132</v>
      </c>
      <c r="M48">
        <v>130</v>
      </c>
      <c r="N48">
        <f t="shared" si="6"/>
        <v>40.606060606060609</v>
      </c>
      <c r="O48">
        <f t="shared" si="7"/>
        <v>1.2346393204523252</v>
      </c>
      <c r="P48">
        <v>0.65734000000000004</v>
      </c>
      <c r="Q48">
        <v>19.04</v>
      </c>
      <c r="R48">
        <v>20.92</v>
      </c>
      <c r="S48">
        <v>20.170000000000002</v>
      </c>
      <c r="T48">
        <v>19.27</v>
      </c>
      <c r="U48">
        <v>23.04</v>
      </c>
      <c r="V48">
        <v>22.11</v>
      </c>
      <c r="W48">
        <v>20.76</v>
      </c>
      <c r="X48">
        <v>21.29</v>
      </c>
      <c r="Y48">
        <v>21.07</v>
      </c>
      <c r="Z48">
        <v>20.9</v>
      </c>
      <c r="AA48">
        <v>22.63</v>
      </c>
      <c r="AB48">
        <v>23.29</v>
      </c>
      <c r="AC48">
        <f t="shared" si="4"/>
        <v>21.2075</v>
      </c>
      <c r="AD48">
        <f t="shared" si="5"/>
        <v>1.3639656420626114</v>
      </c>
    </row>
    <row r="49" spans="1:30" x14ac:dyDescent="0.25">
      <c r="A49">
        <v>0.67162999999999995</v>
      </c>
      <c r="B49">
        <v>132</v>
      </c>
      <c r="D49">
        <v>136</v>
      </c>
      <c r="E49">
        <v>140</v>
      </c>
      <c r="F49">
        <v>137</v>
      </c>
      <c r="G49">
        <v>130</v>
      </c>
      <c r="H49">
        <v>137</v>
      </c>
      <c r="I49">
        <v>133</v>
      </c>
      <c r="J49">
        <v>143</v>
      </c>
      <c r="K49">
        <v>137</v>
      </c>
      <c r="L49">
        <v>134</v>
      </c>
      <c r="M49">
        <v>132</v>
      </c>
      <c r="N49">
        <f t="shared" si="6"/>
        <v>41.074380165289256</v>
      </c>
      <c r="O49">
        <f t="shared" si="7"/>
        <v>1.1607574579917617</v>
      </c>
      <c r="P49">
        <v>0.67162999999999995</v>
      </c>
      <c r="Q49">
        <v>19.95</v>
      </c>
      <c r="R49">
        <v>21.26</v>
      </c>
      <c r="S49">
        <v>20.149999999999999</v>
      </c>
      <c r="T49">
        <v>19.57</v>
      </c>
      <c r="U49">
        <v>22.85</v>
      </c>
      <c r="V49">
        <v>22.33</v>
      </c>
      <c r="W49">
        <v>20.66</v>
      </c>
      <c r="X49">
        <v>21.52</v>
      </c>
      <c r="Y49">
        <v>20.92</v>
      </c>
      <c r="Z49">
        <v>21.35</v>
      </c>
      <c r="AA49">
        <v>22.42</v>
      </c>
      <c r="AB49">
        <v>22.76</v>
      </c>
      <c r="AC49">
        <f t="shared" si="4"/>
        <v>21.311666666666667</v>
      </c>
      <c r="AD49">
        <f t="shared" si="5"/>
        <v>1.1115986304199532</v>
      </c>
    </row>
    <row r="50" spans="1:30" x14ac:dyDescent="0.25">
      <c r="A50">
        <v>0.68591999999999997</v>
      </c>
      <c r="B50">
        <v>133</v>
      </c>
      <c r="D50">
        <v>138</v>
      </c>
      <c r="E50">
        <v>142</v>
      </c>
      <c r="F50">
        <v>138</v>
      </c>
      <c r="G50">
        <v>132</v>
      </c>
      <c r="H50">
        <v>138</v>
      </c>
      <c r="I50">
        <v>134</v>
      </c>
      <c r="J50">
        <v>144</v>
      </c>
      <c r="K50">
        <v>139</v>
      </c>
      <c r="L50">
        <v>137</v>
      </c>
      <c r="M50">
        <v>133</v>
      </c>
      <c r="N50">
        <f t="shared" si="6"/>
        <v>41.542699724517909</v>
      </c>
      <c r="O50">
        <f t="shared" si="7"/>
        <v>1.1614764159163731</v>
      </c>
      <c r="P50">
        <v>0.68591999999999997</v>
      </c>
      <c r="Q50">
        <v>19.100000000000001</v>
      </c>
      <c r="R50">
        <v>21.68</v>
      </c>
      <c r="S50">
        <v>20</v>
      </c>
      <c r="T50">
        <v>19.87</v>
      </c>
      <c r="U50">
        <v>22.99</v>
      </c>
      <c r="V50">
        <v>22.34</v>
      </c>
      <c r="W50">
        <v>20.77</v>
      </c>
      <c r="X50">
        <v>21.29</v>
      </c>
      <c r="Y50">
        <v>21.02</v>
      </c>
      <c r="Z50">
        <v>20.63</v>
      </c>
      <c r="AA50">
        <v>23.23</v>
      </c>
      <c r="AB50">
        <v>23.05</v>
      </c>
      <c r="AC50">
        <f t="shared" si="4"/>
        <v>21.330833333333334</v>
      </c>
      <c r="AD50">
        <f t="shared" si="5"/>
        <v>1.356509279084527</v>
      </c>
    </row>
    <row r="51" spans="1:30" x14ac:dyDescent="0.25">
      <c r="A51">
        <v>0.70021</v>
      </c>
      <c r="B51">
        <v>135</v>
      </c>
      <c r="D51">
        <v>139</v>
      </c>
      <c r="E51">
        <v>143</v>
      </c>
      <c r="F51">
        <v>140</v>
      </c>
      <c r="G51">
        <v>134</v>
      </c>
      <c r="H51">
        <v>139</v>
      </c>
      <c r="I51">
        <v>136</v>
      </c>
      <c r="J51">
        <v>146</v>
      </c>
      <c r="K51">
        <v>141</v>
      </c>
      <c r="L51">
        <v>139</v>
      </c>
      <c r="M51">
        <v>135</v>
      </c>
      <c r="N51">
        <f t="shared" si="6"/>
        <v>42.066115702479337</v>
      </c>
      <c r="O51">
        <f t="shared" si="7"/>
        <v>1.1160255288523517</v>
      </c>
      <c r="P51">
        <v>0.70021</v>
      </c>
      <c r="Q51">
        <v>16.03</v>
      </c>
      <c r="R51">
        <v>21.28</v>
      </c>
      <c r="S51">
        <v>19.77</v>
      </c>
      <c r="T51">
        <v>20.22</v>
      </c>
      <c r="U51">
        <v>22.82</v>
      </c>
      <c r="V51">
        <v>22.05</v>
      </c>
      <c r="W51">
        <v>20.79</v>
      </c>
      <c r="X51">
        <v>21.5</v>
      </c>
      <c r="Y51">
        <v>21.1</v>
      </c>
      <c r="Z51">
        <v>20.23</v>
      </c>
      <c r="AA51">
        <v>23.09</v>
      </c>
      <c r="AB51">
        <v>22.53</v>
      </c>
      <c r="AC51">
        <f t="shared" si="4"/>
        <v>20.950833333333332</v>
      </c>
      <c r="AD51">
        <f t="shared" si="5"/>
        <v>1.8803406767408029</v>
      </c>
    </row>
    <row r="52" spans="1:30" x14ac:dyDescent="0.25">
      <c r="A52">
        <v>0.71450000000000002</v>
      </c>
      <c r="B52">
        <v>136</v>
      </c>
      <c r="D52">
        <v>140</v>
      </c>
      <c r="E52">
        <v>144</v>
      </c>
      <c r="F52">
        <v>142</v>
      </c>
      <c r="G52">
        <v>136</v>
      </c>
      <c r="H52">
        <v>141</v>
      </c>
      <c r="I52">
        <v>138</v>
      </c>
      <c r="J52">
        <v>147</v>
      </c>
      <c r="K52">
        <v>144</v>
      </c>
      <c r="L52">
        <v>141</v>
      </c>
      <c r="M52">
        <v>136</v>
      </c>
      <c r="N52">
        <f t="shared" si="6"/>
        <v>42.561983471074385</v>
      </c>
      <c r="O52">
        <f t="shared" si="7"/>
        <v>1.1205045790753643</v>
      </c>
      <c r="P52">
        <v>0.71450000000000002</v>
      </c>
      <c r="Q52">
        <v>19.27</v>
      </c>
      <c r="R52">
        <v>21.04</v>
      </c>
      <c r="S52">
        <v>19.48</v>
      </c>
      <c r="T52">
        <v>20.059999999999999</v>
      </c>
      <c r="U52">
        <v>22.72</v>
      </c>
      <c r="V52">
        <v>22.13</v>
      </c>
      <c r="W52">
        <v>20.8</v>
      </c>
      <c r="X52">
        <v>21.61</v>
      </c>
      <c r="Y52">
        <v>21.29</v>
      </c>
      <c r="Z52">
        <v>20.23</v>
      </c>
      <c r="AA52">
        <v>22.96</v>
      </c>
      <c r="AB52">
        <v>22.54</v>
      </c>
      <c r="AC52">
        <f t="shared" si="4"/>
        <v>21.177499999999998</v>
      </c>
      <c r="AD52">
        <f t="shared" si="5"/>
        <v>1.2558237065042934</v>
      </c>
    </row>
    <row r="53" spans="1:30" x14ac:dyDescent="0.25">
      <c r="A53">
        <v>0.72879000000000005</v>
      </c>
      <c r="B53">
        <v>137</v>
      </c>
      <c r="D53">
        <v>141</v>
      </c>
      <c r="E53">
        <v>145</v>
      </c>
      <c r="F53">
        <v>143</v>
      </c>
      <c r="G53">
        <v>138</v>
      </c>
      <c r="H53">
        <v>142</v>
      </c>
      <c r="I53">
        <v>139</v>
      </c>
      <c r="J53">
        <v>148</v>
      </c>
      <c r="K53">
        <v>145</v>
      </c>
      <c r="L53">
        <v>142</v>
      </c>
      <c r="M53">
        <v>138</v>
      </c>
      <c r="N53">
        <f t="shared" si="6"/>
        <v>42.920110192837463</v>
      </c>
      <c r="O53">
        <f t="shared" si="7"/>
        <v>1.0521108021472794</v>
      </c>
      <c r="P53">
        <v>0.72879000000000005</v>
      </c>
      <c r="Q53">
        <v>18.899999999999999</v>
      </c>
      <c r="R53">
        <v>21.1</v>
      </c>
      <c r="S53">
        <v>19.600000000000001</v>
      </c>
      <c r="T53">
        <v>20.05</v>
      </c>
      <c r="U53">
        <v>22.99</v>
      </c>
      <c r="V53">
        <v>21.65</v>
      </c>
      <c r="W53">
        <v>20.18</v>
      </c>
      <c r="X53">
        <v>21.71</v>
      </c>
      <c r="Y53">
        <v>21.45</v>
      </c>
      <c r="Z53">
        <v>19.62</v>
      </c>
      <c r="AA53">
        <v>22.52</v>
      </c>
      <c r="AB53">
        <v>22.36</v>
      </c>
      <c r="AC53">
        <f t="shared" si="4"/>
        <v>21.010833333333334</v>
      </c>
      <c r="AD53">
        <f t="shared" si="5"/>
        <v>1.3179561196539633</v>
      </c>
    </row>
    <row r="54" spans="1:30" x14ac:dyDescent="0.25">
      <c r="A54">
        <v>0.74307999999999996</v>
      </c>
      <c r="B54">
        <v>139</v>
      </c>
      <c r="D54">
        <v>142</v>
      </c>
      <c r="E54">
        <v>146</v>
      </c>
      <c r="F54">
        <v>144</v>
      </c>
      <c r="G54">
        <v>139</v>
      </c>
      <c r="H54">
        <v>143</v>
      </c>
      <c r="I54">
        <v>141</v>
      </c>
      <c r="J54">
        <v>149</v>
      </c>
      <c r="K54">
        <v>147</v>
      </c>
      <c r="L54">
        <v>144</v>
      </c>
      <c r="M54">
        <v>139</v>
      </c>
      <c r="N54">
        <f t="shared" si="6"/>
        <v>43.333333333333336</v>
      </c>
      <c r="O54">
        <f t="shared" si="7"/>
        <v>1.0320840221773577</v>
      </c>
      <c r="P54">
        <v>0.74307999999999996</v>
      </c>
      <c r="Q54">
        <v>19.739999999999998</v>
      </c>
      <c r="R54">
        <v>21.02</v>
      </c>
      <c r="S54">
        <v>19.5</v>
      </c>
      <c r="T54">
        <v>20.34</v>
      </c>
      <c r="U54">
        <v>22.78</v>
      </c>
      <c r="V54">
        <v>22.15</v>
      </c>
      <c r="W54">
        <v>20.71</v>
      </c>
      <c r="X54">
        <v>21.75</v>
      </c>
      <c r="Y54">
        <v>21.43</v>
      </c>
      <c r="Z54">
        <v>19.829999999999998</v>
      </c>
      <c r="AA54">
        <v>22.75</v>
      </c>
      <c r="AB54">
        <v>22.25</v>
      </c>
      <c r="AC54">
        <f t="shared" si="4"/>
        <v>21.1875</v>
      </c>
      <c r="AD54">
        <f t="shared" si="5"/>
        <v>1.1742705666226863</v>
      </c>
    </row>
    <row r="55" spans="1:30" x14ac:dyDescent="0.25">
      <c r="A55">
        <v>0.75736999999999999</v>
      </c>
      <c r="B55">
        <v>140</v>
      </c>
      <c r="D55">
        <v>143</v>
      </c>
      <c r="E55">
        <v>148</v>
      </c>
      <c r="F55">
        <v>145</v>
      </c>
      <c r="G55">
        <v>141</v>
      </c>
      <c r="H55">
        <v>144</v>
      </c>
      <c r="I55">
        <v>143</v>
      </c>
      <c r="J55">
        <v>150</v>
      </c>
      <c r="K55">
        <v>149</v>
      </c>
      <c r="L55">
        <v>146</v>
      </c>
      <c r="M55">
        <v>141</v>
      </c>
      <c r="N55">
        <f t="shared" si="6"/>
        <v>43.801652892561982</v>
      </c>
      <c r="O55">
        <f t="shared" si="7"/>
        <v>1.0264065031500225</v>
      </c>
      <c r="P55">
        <v>0.75736999999999999</v>
      </c>
      <c r="Q55">
        <v>20.239999999999998</v>
      </c>
      <c r="R55">
        <v>20.8</v>
      </c>
      <c r="S55">
        <v>19.47</v>
      </c>
      <c r="T55">
        <v>20.329999999999998</v>
      </c>
      <c r="U55">
        <v>22.69</v>
      </c>
      <c r="V55">
        <v>22.4</v>
      </c>
      <c r="W55">
        <v>20.58</v>
      </c>
      <c r="X55">
        <v>21.55</v>
      </c>
      <c r="Y55">
        <v>21.36</v>
      </c>
      <c r="Z55">
        <v>19.440000000000001</v>
      </c>
      <c r="AA55">
        <v>22.34</v>
      </c>
      <c r="AB55">
        <v>22.02</v>
      </c>
      <c r="AC55">
        <f t="shared" si="4"/>
        <v>21.10166666666667</v>
      </c>
      <c r="AD55">
        <f t="shared" si="5"/>
        <v>1.1272479225032439</v>
      </c>
    </row>
    <row r="56" spans="1:30" x14ac:dyDescent="0.25">
      <c r="A56">
        <v>0.77166000000000001</v>
      </c>
      <c r="B56">
        <v>142</v>
      </c>
      <c r="D56">
        <v>144</v>
      </c>
      <c r="E56">
        <v>149</v>
      </c>
      <c r="F56">
        <v>146</v>
      </c>
      <c r="G56">
        <v>142</v>
      </c>
      <c r="H56">
        <v>145</v>
      </c>
      <c r="I56">
        <v>145</v>
      </c>
      <c r="J56">
        <v>151</v>
      </c>
      <c r="K56">
        <v>150</v>
      </c>
      <c r="L56">
        <v>148</v>
      </c>
      <c r="M56">
        <v>142</v>
      </c>
      <c r="N56">
        <f t="shared" si="6"/>
        <v>44.187327823691462</v>
      </c>
      <c r="O56">
        <f t="shared" si="7"/>
        <v>0.99418125122996914</v>
      </c>
      <c r="P56">
        <v>0.77166000000000001</v>
      </c>
      <c r="Q56">
        <v>20.07</v>
      </c>
      <c r="R56">
        <v>20.99</v>
      </c>
      <c r="S56">
        <v>19.41</v>
      </c>
      <c r="T56">
        <v>20.47</v>
      </c>
      <c r="U56">
        <v>22.6</v>
      </c>
      <c r="V56">
        <v>22.38</v>
      </c>
      <c r="W56">
        <v>20.22</v>
      </c>
      <c r="X56">
        <v>21.62</v>
      </c>
      <c r="Y56">
        <v>21.17</v>
      </c>
      <c r="Z56">
        <v>19.670000000000002</v>
      </c>
      <c r="AA56">
        <v>23.33</v>
      </c>
      <c r="AB56">
        <v>22.63</v>
      </c>
      <c r="AC56">
        <f t="shared" si="4"/>
        <v>21.213333333333335</v>
      </c>
      <c r="AD56">
        <f t="shared" si="5"/>
        <v>1.2957506307039546</v>
      </c>
    </row>
    <row r="57" spans="1:30" x14ac:dyDescent="0.25">
      <c r="A57">
        <v>0.78595000000000004</v>
      </c>
      <c r="B57">
        <v>144</v>
      </c>
      <c r="D57">
        <v>145</v>
      </c>
      <c r="E57">
        <v>150</v>
      </c>
      <c r="F57">
        <v>148</v>
      </c>
      <c r="G57">
        <v>144</v>
      </c>
      <c r="H57">
        <v>147</v>
      </c>
      <c r="I57">
        <v>147</v>
      </c>
      <c r="J57">
        <v>152</v>
      </c>
      <c r="K57">
        <v>152</v>
      </c>
      <c r="L57">
        <v>149</v>
      </c>
      <c r="M57">
        <v>143</v>
      </c>
      <c r="N57">
        <f t="shared" si="6"/>
        <v>44.655647382920115</v>
      </c>
      <c r="O57">
        <f t="shared" si="7"/>
        <v>0.96087585612591853</v>
      </c>
      <c r="P57">
        <v>0.78595000000000004</v>
      </c>
      <c r="Q57">
        <v>20.29</v>
      </c>
      <c r="R57">
        <v>20.85</v>
      </c>
      <c r="S57">
        <v>19.350000000000001</v>
      </c>
      <c r="T57">
        <v>20.78</v>
      </c>
      <c r="U57">
        <v>22.52</v>
      </c>
      <c r="V57">
        <v>22.46</v>
      </c>
      <c r="W57">
        <v>20.350000000000001</v>
      </c>
      <c r="X57">
        <v>22.26</v>
      </c>
      <c r="Y57">
        <v>20.86</v>
      </c>
      <c r="Z57">
        <v>19.41</v>
      </c>
      <c r="AA57">
        <v>23.02</v>
      </c>
      <c r="AB57">
        <v>22.6</v>
      </c>
      <c r="AC57">
        <f t="shared" si="4"/>
        <v>21.229166666666664</v>
      </c>
      <c r="AD57">
        <f t="shared" si="5"/>
        <v>1.2900842702096726</v>
      </c>
    </row>
    <row r="58" spans="1:30" x14ac:dyDescent="0.25">
      <c r="A58">
        <v>0.80023999999999995</v>
      </c>
      <c r="B58">
        <v>145</v>
      </c>
      <c r="D58">
        <v>146</v>
      </c>
      <c r="E58">
        <v>151</v>
      </c>
      <c r="F58">
        <v>149</v>
      </c>
      <c r="G58">
        <v>146</v>
      </c>
      <c r="H58">
        <v>148</v>
      </c>
      <c r="I58">
        <v>148</v>
      </c>
      <c r="J58">
        <v>153</v>
      </c>
      <c r="K58">
        <v>153</v>
      </c>
      <c r="L58">
        <v>151</v>
      </c>
      <c r="M58">
        <v>144</v>
      </c>
      <c r="N58">
        <f t="shared" si="6"/>
        <v>45.013774104683193</v>
      </c>
      <c r="O58">
        <f t="shared" si="7"/>
        <v>0.95214837416299625</v>
      </c>
      <c r="P58">
        <v>0.80023999999999995</v>
      </c>
      <c r="Q58">
        <v>20.309999999999999</v>
      </c>
      <c r="R58">
        <v>20.82</v>
      </c>
      <c r="S58">
        <v>19.34</v>
      </c>
      <c r="T58">
        <v>21.17</v>
      </c>
      <c r="U58">
        <v>22.64</v>
      </c>
      <c r="V58">
        <v>22.43</v>
      </c>
      <c r="W58">
        <v>20.05</v>
      </c>
      <c r="X58">
        <v>22.06</v>
      </c>
      <c r="Y58">
        <v>20.92</v>
      </c>
      <c r="Z58">
        <v>19.39</v>
      </c>
      <c r="AA58">
        <v>22.8</v>
      </c>
      <c r="AB58">
        <v>23.3</v>
      </c>
      <c r="AC58">
        <f t="shared" si="4"/>
        <v>21.269166666666667</v>
      </c>
      <c r="AD58">
        <f t="shared" si="5"/>
        <v>1.3588996774351423</v>
      </c>
    </row>
    <row r="59" spans="1:30" x14ac:dyDescent="0.25">
      <c r="A59">
        <v>0.81452999999999998</v>
      </c>
      <c r="B59">
        <v>147</v>
      </c>
      <c r="D59">
        <v>147</v>
      </c>
      <c r="E59">
        <v>152</v>
      </c>
      <c r="F59">
        <v>150</v>
      </c>
      <c r="G59">
        <v>146</v>
      </c>
      <c r="H59">
        <v>149</v>
      </c>
      <c r="I59">
        <v>150</v>
      </c>
      <c r="J59">
        <v>154</v>
      </c>
      <c r="K59">
        <v>155</v>
      </c>
      <c r="L59">
        <v>152</v>
      </c>
      <c r="M59">
        <v>146</v>
      </c>
      <c r="N59">
        <f t="shared" si="6"/>
        <v>45.399449035812673</v>
      </c>
      <c r="O59">
        <f t="shared" si="7"/>
        <v>0.95652206908856896</v>
      </c>
      <c r="P59">
        <v>0.81452999999999998</v>
      </c>
      <c r="Q59">
        <v>18.79</v>
      </c>
      <c r="R59">
        <v>21.35</v>
      </c>
      <c r="S59">
        <v>19.47</v>
      </c>
      <c r="T59">
        <v>21.1</v>
      </c>
      <c r="U59">
        <v>22.77</v>
      </c>
      <c r="V59">
        <v>22.51</v>
      </c>
      <c r="W59">
        <v>20.37</v>
      </c>
      <c r="X59">
        <v>22.37</v>
      </c>
      <c r="Y59">
        <v>21.14</v>
      </c>
      <c r="Z59">
        <v>19.77</v>
      </c>
      <c r="AA59">
        <v>23.68</v>
      </c>
      <c r="AB59">
        <v>23.34</v>
      </c>
      <c r="AC59">
        <f t="shared" si="4"/>
        <v>21.388333333333335</v>
      </c>
      <c r="AD59">
        <f t="shared" si="5"/>
        <v>1.5789860574739001</v>
      </c>
    </row>
    <row r="60" spans="1:30" x14ac:dyDescent="0.25">
      <c r="A60">
        <v>0.82882</v>
      </c>
      <c r="B60">
        <v>148</v>
      </c>
      <c r="D60">
        <v>148</v>
      </c>
      <c r="E60">
        <v>153</v>
      </c>
      <c r="F60">
        <v>151</v>
      </c>
      <c r="G60">
        <v>148</v>
      </c>
      <c r="H60">
        <v>150</v>
      </c>
      <c r="I60">
        <v>152</v>
      </c>
      <c r="J60">
        <v>154</v>
      </c>
      <c r="K60">
        <v>156</v>
      </c>
      <c r="L60">
        <v>154</v>
      </c>
      <c r="M60">
        <v>147</v>
      </c>
      <c r="N60">
        <f t="shared" si="6"/>
        <v>45.757575757575758</v>
      </c>
      <c r="O60">
        <f t="shared" si="7"/>
        <v>0.919136417460794</v>
      </c>
      <c r="P60">
        <v>0.82882</v>
      </c>
      <c r="Q60">
        <v>16.84</v>
      </c>
      <c r="R60">
        <v>21.62</v>
      </c>
      <c r="S60">
        <v>19.16</v>
      </c>
      <c r="T60">
        <v>21.17</v>
      </c>
      <c r="U60">
        <v>23.06</v>
      </c>
      <c r="V60">
        <v>22.82</v>
      </c>
      <c r="W60">
        <v>19.260000000000002</v>
      </c>
      <c r="X60">
        <v>22.23</v>
      </c>
      <c r="Y60">
        <v>21.55</v>
      </c>
      <c r="Z60">
        <v>20.05</v>
      </c>
      <c r="AA60">
        <v>24.29</v>
      </c>
      <c r="AB60">
        <v>23.52</v>
      </c>
      <c r="AC60">
        <f t="shared" si="4"/>
        <v>21.297500000000003</v>
      </c>
      <c r="AD60">
        <f t="shared" si="5"/>
        <v>2.1430315188790598</v>
      </c>
    </row>
    <row r="61" spans="1:30" x14ac:dyDescent="0.25">
      <c r="A61">
        <v>0.84311000000000003</v>
      </c>
      <c r="B61">
        <v>149</v>
      </c>
      <c r="D61">
        <v>148</v>
      </c>
      <c r="E61">
        <v>154</v>
      </c>
      <c r="F61">
        <v>152</v>
      </c>
      <c r="G61">
        <v>149</v>
      </c>
      <c r="H61">
        <v>151</v>
      </c>
      <c r="I61">
        <v>153</v>
      </c>
      <c r="J61">
        <v>155</v>
      </c>
      <c r="K61">
        <v>157</v>
      </c>
      <c r="L61">
        <v>156</v>
      </c>
      <c r="M61">
        <v>149</v>
      </c>
      <c r="N61">
        <f t="shared" si="6"/>
        <v>46.088154269972456</v>
      </c>
      <c r="O61">
        <f t="shared" si="7"/>
        <v>0.95302471891745044</v>
      </c>
      <c r="P61">
        <v>0.84311000000000003</v>
      </c>
      <c r="Q61">
        <v>16.149999999999999</v>
      </c>
      <c r="R61">
        <v>20.45</v>
      </c>
      <c r="S61">
        <v>19.670000000000002</v>
      </c>
      <c r="T61">
        <v>21.25</v>
      </c>
      <c r="U61">
        <v>23.42</v>
      </c>
      <c r="V61">
        <v>22.82</v>
      </c>
      <c r="W61">
        <v>19.13</v>
      </c>
      <c r="X61">
        <v>22.94</v>
      </c>
      <c r="Y61">
        <v>21.78</v>
      </c>
      <c r="Z61">
        <v>20.09</v>
      </c>
      <c r="AA61">
        <v>24.57</v>
      </c>
      <c r="AB61">
        <v>23.88</v>
      </c>
      <c r="AC61">
        <f t="shared" si="4"/>
        <v>21.345833333333331</v>
      </c>
      <c r="AD61">
        <f t="shared" si="5"/>
        <v>2.3955696165795173</v>
      </c>
    </row>
    <row r="62" spans="1:30" x14ac:dyDescent="0.25">
      <c r="A62">
        <v>0.85740000000000005</v>
      </c>
      <c r="B62">
        <v>150</v>
      </c>
      <c r="D62">
        <v>148</v>
      </c>
      <c r="E62">
        <v>156</v>
      </c>
      <c r="F62">
        <v>153</v>
      </c>
      <c r="G62">
        <v>150</v>
      </c>
      <c r="H62">
        <v>152</v>
      </c>
      <c r="I62">
        <v>155</v>
      </c>
      <c r="J62">
        <v>156</v>
      </c>
      <c r="K62">
        <v>159</v>
      </c>
      <c r="L62">
        <v>157</v>
      </c>
      <c r="M62">
        <v>150</v>
      </c>
      <c r="N62">
        <f t="shared" si="6"/>
        <v>46.446280991735541</v>
      </c>
      <c r="O62">
        <f t="shared" si="7"/>
        <v>1.0764266727626541</v>
      </c>
      <c r="P62">
        <v>0.85740000000000005</v>
      </c>
      <c r="Q62">
        <v>16.690000000000001</v>
      </c>
      <c r="R62">
        <v>21.69</v>
      </c>
      <c r="S62">
        <v>19.48</v>
      </c>
      <c r="T62">
        <v>21.13</v>
      </c>
      <c r="U62">
        <v>23.4</v>
      </c>
      <c r="V62">
        <v>22.76</v>
      </c>
      <c r="W62">
        <v>19.05</v>
      </c>
      <c r="X62">
        <v>23.59</v>
      </c>
      <c r="Y62">
        <v>21.77</v>
      </c>
      <c r="Z62">
        <v>20.16</v>
      </c>
      <c r="AA62">
        <v>25.19</v>
      </c>
      <c r="AB62">
        <v>24.04</v>
      </c>
      <c r="AC62">
        <f t="shared" si="4"/>
        <v>21.579166666666666</v>
      </c>
      <c r="AD62">
        <f t="shared" si="5"/>
        <v>2.4274695329361791</v>
      </c>
    </row>
    <row r="63" spans="1:30" x14ac:dyDescent="0.25">
      <c r="A63">
        <v>0.87168999999999996</v>
      </c>
      <c r="B63">
        <v>151</v>
      </c>
      <c r="D63">
        <v>149</v>
      </c>
      <c r="E63">
        <v>157</v>
      </c>
      <c r="F63">
        <v>154</v>
      </c>
      <c r="G63">
        <v>151</v>
      </c>
      <c r="H63">
        <v>152</v>
      </c>
      <c r="I63">
        <v>156</v>
      </c>
      <c r="J63">
        <v>157</v>
      </c>
      <c r="K63">
        <v>161</v>
      </c>
      <c r="L63">
        <v>158</v>
      </c>
      <c r="M63">
        <v>151</v>
      </c>
      <c r="N63">
        <f t="shared" si="6"/>
        <v>46.749311294765846</v>
      </c>
      <c r="O63">
        <f t="shared" si="7"/>
        <v>1.1426364973701382</v>
      </c>
      <c r="P63">
        <v>0.87168999999999996</v>
      </c>
      <c r="Q63">
        <v>16.48</v>
      </c>
      <c r="R63">
        <v>18.12</v>
      </c>
      <c r="S63">
        <v>20.05</v>
      </c>
      <c r="T63">
        <v>21.33</v>
      </c>
      <c r="U63">
        <v>23.65</v>
      </c>
      <c r="V63">
        <v>22.81</v>
      </c>
      <c r="W63">
        <v>20.14</v>
      </c>
      <c r="X63">
        <v>23.22</v>
      </c>
      <c r="Y63">
        <v>21.83</v>
      </c>
      <c r="Z63">
        <v>20.2</v>
      </c>
      <c r="AA63">
        <v>25.93</v>
      </c>
      <c r="AB63">
        <v>24.19</v>
      </c>
      <c r="AC63">
        <f t="shared" si="4"/>
        <v>21.495833333333334</v>
      </c>
      <c r="AD63">
        <f t="shared" si="5"/>
        <v>2.6724604200941444</v>
      </c>
    </row>
    <row r="64" spans="1:30" x14ac:dyDescent="0.25">
      <c r="A64">
        <v>0.88597999999999999</v>
      </c>
      <c r="B64">
        <v>153</v>
      </c>
      <c r="D64">
        <v>151</v>
      </c>
      <c r="E64">
        <v>158</v>
      </c>
      <c r="F64">
        <v>155</v>
      </c>
      <c r="G64">
        <v>152</v>
      </c>
      <c r="H64">
        <v>153</v>
      </c>
      <c r="I64">
        <v>158</v>
      </c>
      <c r="J64">
        <v>158</v>
      </c>
      <c r="K64">
        <v>162</v>
      </c>
      <c r="L64">
        <v>160</v>
      </c>
      <c r="M64">
        <v>153</v>
      </c>
      <c r="N64">
        <f t="shared" si="6"/>
        <v>47.190082644628099</v>
      </c>
      <c r="O64">
        <f t="shared" si="7"/>
        <v>1.1017217437119322</v>
      </c>
      <c r="P64">
        <v>0.88597999999999999</v>
      </c>
      <c r="Q64">
        <v>16.82</v>
      </c>
      <c r="R64">
        <v>18.989999999999998</v>
      </c>
      <c r="S64">
        <v>19.809999999999999</v>
      </c>
      <c r="T64">
        <v>21.55</v>
      </c>
      <c r="U64">
        <v>23.86</v>
      </c>
      <c r="V64">
        <v>23.68</v>
      </c>
      <c r="W64">
        <v>20.23</v>
      </c>
      <c r="X64">
        <v>23.67</v>
      </c>
      <c r="Y64">
        <v>22.59</v>
      </c>
      <c r="Z64">
        <v>20.6</v>
      </c>
      <c r="AA64">
        <v>26.13</v>
      </c>
      <c r="AB64">
        <v>24.4</v>
      </c>
      <c r="AC64">
        <f t="shared" si="4"/>
        <v>21.860833333333332</v>
      </c>
      <c r="AD64">
        <f t="shared" si="5"/>
        <v>2.6626625715056149</v>
      </c>
    </row>
    <row r="65" spans="1:30" x14ac:dyDescent="0.25">
      <c r="A65">
        <v>0.90027000000000001</v>
      </c>
      <c r="B65">
        <v>154</v>
      </c>
      <c r="D65">
        <v>152</v>
      </c>
      <c r="E65">
        <v>160</v>
      </c>
      <c r="F65">
        <v>156</v>
      </c>
      <c r="G65">
        <v>153</v>
      </c>
      <c r="H65">
        <v>154</v>
      </c>
      <c r="I65">
        <v>160</v>
      </c>
      <c r="J65">
        <v>159</v>
      </c>
      <c r="K65">
        <v>164</v>
      </c>
      <c r="L65">
        <v>161</v>
      </c>
      <c r="M65">
        <v>154</v>
      </c>
      <c r="N65">
        <f t="shared" si="6"/>
        <v>47.575757575757578</v>
      </c>
      <c r="O65">
        <f t="shared" si="7"/>
        <v>1.1968737974625152</v>
      </c>
      <c r="P65">
        <v>0.90027000000000001</v>
      </c>
      <c r="Q65">
        <v>17.38</v>
      </c>
      <c r="R65">
        <v>19.84</v>
      </c>
      <c r="S65">
        <v>20.170000000000002</v>
      </c>
      <c r="T65">
        <v>21.31</v>
      </c>
      <c r="U65">
        <v>24.53</v>
      </c>
      <c r="V65">
        <v>23.69</v>
      </c>
      <c r="W65">
        <v>20.260000000000002</v>
      </c>
      <c r="X65">
        <v>23.78</v>
      </c>
      <c r="Y65">
        <v>22.88</v>
      </c>
      <c r="Z65">
        <v>20.86</v>
      </c>
      <c r="AA65">
        <v>26.72</v>
      </c>
      <c r="AB65">
        <v>24.45</v>
      </c>
      <c r="AC65">
        <f t="shared" si="4"/>
        <v>22.155833333333334</v>
      </c>
      <c r="AD65">
        <f t="shared" si="5"/>
        <v>2.6172763717384866</v>
      </c>
    </row>
    <row r="66" spans="1:30" x14ac:dyDescent="0.25">
      <c r="A66">
        <v>0.91456000000000004</v>
      </c>
      <c r="B66">
        <v>155</v>
      </c>
      <c r="D66">
        <v>154</v>
      </c>
      <c r="E66">
        <v>161</v>
      </c>
      <c r="F66">
        <v>157</v>
      </c>
      <c r="G66">
        <v>154</v>
      </c>
      <c r="H66">
        <v>156</v>
      </c>
      <c r="I66">
        <v>161</v>
      </c>
      <c r="J66">
        <v>160</v>
      </c>
      <c r="K66">
        <v>166</v>
      </c>
      <c r="L66">
        <v>162</v>
      </c>
      <c r="M66">
        <v>155</v>
      </c>
      <c r="N66">
        <f t="shared" si="6"/>
        <v>47.961432506887057</v>
      </c>
      <c r="O66">
        <f t="shared" si="7"/>
        <v>1.1975710732556919</v>
      </c>
      <c r="P66">
        <v>0.91456000000000004</v>
      </c>
      <c r="Q66">
        <v>17.71</v>
      </c>
      <c r="R66">
        <v>19.170000000000002</v>
      </c>
      <c r="S66">
        <v>19.850000000000001</v>
      </c>
      <c r="T66">
        <v>21.29</v>
      </c>
      <c r="U66">
        <v>24.95</v>
      </c>
      <c r="V66">
        <v>24.47</v>
      </c>
      <c r="W66">
        <v>21.1</v>
      </c>
      <c r="X66">
        <v>23.42</v>
      </c>
      <c r="Y66">
        <v>23.06</v>
      </c>
      <c r="Z66">
        <v>20.94</v>
      </c>
      <c r="AA66">
        <v>27.14</v>
      </c>
      <c r="AB66">
        <v>24.31</v>
      </c>
      <c r="AC66">
        <f t="shared" si="4"/>
        <v>22.284166666666668</v>
      </c>
      <c r="AD66">
        <f t="shared" si="5"/>
        <v>2.7336836896670249</v>
      </c>
    </row>
    <row r="67" spans="1:30" x14ac:dyDescent="0.25">
      <c r="A67">
        <v>0.92884999999999995</v>
      </c>
      <c r="B67">
        <v>156</v>
      </c>
      <c r="D67">
        <v>155</v>
      </c>
      <c r="E67">
        <v>162</v>
      </c>
      <c r="F67">
        <v>158</v>
      </c>
      <c r="G67">
        <v>156</v>
      </c>
      <c r="H67">
        <v>157</v>
      </c>
      <c r="I67">
        <v>163</v>
      </c>
      <c r="J67">
        <v>160</v>
      </c>
      <c r="K67">
        <v>167</v>
      </c>
      <c r="L67">
        <v>164</v>
      </c>
      <c r="M67">
        <v>157</v>
      </c>
      <c r="N67">
        <f t="shared" si="6"/>
        <v>48.347107438016529</v>
      </c>
      <c r="O67">
        <f t="shared" si="7"/>
        <v>1.1919814461337921</v>
      </c>
      <c r="P67">
        <v>0.92884999999999995</v>
      </c>
      <c r="Q67">
        <v>17.29</v>
      </c>
      <c r="R67">
        <v>19.28</v>
      </c>
      <c r="S67">
        <v>20.41</v>
      </c>
      <c r="T67">
        <v>21.25</v>
      </c>
      <c r="U67">
        <v>24.64</v>
      </c>
      <c r="V67">
        <v>24.67</v>
      </c>
      <c r="W67">
        <v>21.21</v>
      </c>
      <c r="X67">
        <v>23.66</v>
      </c>
      <c r="Y67">
        <v>23.19</v>
      </c>
      <c r="Z67">
        <v>21.33</v>
      </c>
      <c r="AA67">
        <v>27.2</v>
      </c>
      <c r="AB67">
        <v>24.22</v>
      </c>
      <c r="AC67">
        <f t="shared" si="4"/>
        <v>22.362500000000001</v>
      </c>
      <c r="AD67">
        <f t="shared" si="5"/>
        <v>2.7370824712721742</v>
      </c>
    </row>
    <row r="68" spans="1:30" x14ac:dyDescent="0.25">
      <c r="A68">
        <v>0.94313999999999998</v>
      </c>
      <c r="B68">
        <v>157</v>
      </c>
      <c r="D68">
        <v>157</v>
      </c>
      <c r="E68">
        <v>162</v>
      </c>
      <c r="F68">
        <v>159</v>
      </c>
      <c r="G68">
        <v>157</v>
      </c>
      <c r="H68">
        <v>158</v>
      </c>
      <c r="I68">
        <v>164</v>
      </c>
      <c r="J68">
        <v>161</v>
      </c>
      <c r="K68">
        <v>169</v>
      </c>
      <c r="L68">
        <v>165</v>
      </c>
      <c r="M68">
        <v>158</v>
      </c>
      <c r="N68">
        <f t="shared" si="6"/>
        <v>48.67768595041322</v>
      </c>
      <c r="O68">
        <f t="shared" si="7"/>
        <v>1.2065989910913291</v>
      </c>
      <c r="P68">
        <v>0.94313999999999998</v>
      </c>
      <c r="Q68">
        <v>19.170000000000002</v>
      </c>
      <c r="R68">
        <v>20.59</v>
      </c>
      <c r="S68">
        <v>20.14</v>
      </c>
      <c r="T68">
        <v>21.23</v>
      </c>
      <c r="U68">
        <v>24.69</v>
      </c>
      <c r="V68">
        <v>25.16</v>
      </c>
      <c r="W68">
        <v>21.32</v>
      </c>
      <c r="X68">
        <v>23.79</v>
      </c>
      <c r="Y68">
        <v>23.28</v>
      </c>
      <c r="Z68">
        <v>21.42</v>
      </c>
      <c r="AA68">
        <v>27.69</v>
      </c>
      <c r="AB68">
        <v>24.37</v>
      </c>
      <c r="AC68">
        <f t="shared" si="4"/>
        <v>22.737500000000001</v>
      </c>
      <c r="AD68">
        <f t="shared" si="5"/>
        <v>2.4932385839232265</v>
      </c>
    </row>
    <row r="69" spans="1:30" x14ac:dyDescent="0.25">
      <c r="A69">
        <v>0.95743</v>
      </c>
      <c r="B69">
        <v>159</v>
      </c>
      <c r="D69">
        <v>158</v>
      </c>
      <c r="E69">
        <v>163</v>
      </c>
      <c r="F69">
        <v>160</v>
      </c>
      <c r="G69">
        <v>159</v>
      </c>
      <c r="H69">
        <v>160</v>
      </c>
      <c r="I69">
        <v>165</v>
      </c>
      <c r="J69">
        <v>162</v>
      </c>
      <c r="K69">
        <v>170</v>
      </c>
      <c r="L69">
        <v>166</v>
      </c>
      <c r="M69">
        <v>159</v>
      </c>
      <c r="N69">
        <f t="shared" si="6"/>
        <v>49.0633608815427</v>
      </c>
      <c r="O69">
        <f t="shared" si="7"/>
        <v>1.1375108992871943</v>
      </c>
      <c r="P69">
        <v>0.95743</v>
      </c>
      <c r="Q69">
        <v>19.47</v>
      </c>
      <c r="R69">
        <v>20.83</v>
      </c>
      <c r="S69">
        <v>20.13</v>
      </c>
      <c r="T69">
        <v>21.22</v>
      </c>
      <c r="U69">
        <v>24.98</v>
      </c>
      <c r="V69">
        <v>25.05</v>
      </c>
      <c r="W69">
        <v>21.17</v>
      </c>
      <c r="X69">
        <v>24.35</v>
      </c>
      <c r="Y69">
        <v>23.09</v>
      </c>
      <c r="Z69">
        <v>21.68</v>
      </c>
      <c r="AA69">
        <v>27.94</v>
      </c>
      <c r="AB69">
        <v>24.33</v>
      </c>
      <c r="AC69">
        <f t="shared" si="4"/>
        <v>22.853333333333335</v>
      </c>
      <c r="AD69">
        <f t="shared" si="5"/>
        <v>2.5142189581850021</v>
      </c>
    </row>
    <row r="70" spans="1:30" x14ac:dyDescent="0.25">
      <c r="A70">
        <v>0.97172000000000003</v>
      </c>
      <c r="B70">
        <v>161</v>
      </c>
      <c r="D70">
        <v>160</v>
      </c>
      <c r="E70">
        <v>164</v>
      </c>
      <c r="F70">
        <v>162</v>
      </c>
      <c r="G70">
        <v>160</v>
      </c>
      <c r="H70">
        <v>161</v>
      </c>
      <c r="I70">
        <v>167</v>
      </c>
      <c r="J70">
        <v>164</v>
      </c>
      <c r="K70">
        <v>172</v>
      </c>
      <c r="L70">
        <v>168</v>
      </c>
      <c r="M70">
        <v>160</v>
      </c>
      <c r="N70">
        <f t="shared" si="6"/>
        <v>49.55922865013774</v>
      </c>
      <c r="O70">
        <f t="shared" si="7"/>
        <v>1.199660468982009</v>
      </c>
      <c r="P70">
        <v>0.97172000000000003</v>
      </c>
      <c r="Q70">
        <v>17.93</v>
      </c>
      <c r="R70">
        <v>19.899999999999999</v>
      </c>
      <c r="S70">
        <v>20.079999999999998</v>
      </c>
      <c r="T70">
        <v>21.41</v>
      </c>
      <c r="U70">
        <v>25.23</v>
      </c>
      <c r="V70">
        <v>25.05</v>
      </c>
      <c r="W70">
        <v>21.42</v>
      </c>
      <c r="X70">
        <v>24.2</v>
      </c>
      <c r="Y70">
        <v>23.35</v>
      </c>
      <c r="Z70">
        <v>22.15</v>
      </c>
      <c r="AA70">
        <v>28.37</v>
      </c>
      <c r="AB70">
        <v>24.28</v>
      </c>
      <c r="AC70">
        <f t="shared" si="4"/>
        <v>22.780833333333334</v>
      </c>
      <c r="AD70">
        <f t="shared" si="5"/>
        <v>2.8639624754186324</v>
      </c>
    </row>
    <row r="71" spans="1:30" x14ac:dyDescent="0.25">
      <c r="A71">
        <v>0.98601000000000005</v>
      </c>
      <c r="B71">
        <v>162</v>
      </c>
      <c r="D71">
        <v>161</v>
      </c>
      <c r="E71">
        <v>165</v>
      </c>
      <c r="F71">
        <v>163</v>
      </c>
      <c r="G71">
        <v>162</v>
      </c>
      <c r="H71">
        <v>162</v>
      </c>
      <c r="I71">
        <v>168</v>
      </c>
      <c r="J71">
        <v>165</v>
      </c>
      <c r="K71">
        <v>174</v>
      </c>
      <c r="L71">
        <v>169</v>
      </c>
      <c r="M71">
        <v>161</v>
      </c>
      <c r="N71">
        <f t="shared" si="6"/>
        <v>49.917355371900825</v>
      </c>
      <c r="O71">
        <f t="shared" si="7"/>
        <v>1.2427265640374614</v>
      </c>
      <c r="P71">
        <v>0.98601000000000005</v>
      </c>
      <c r="Q71">
        <v>21.37</v>
      </c>
      <c r="R71">
        <v>19.79</v>
      </c>
      <c r="S71">
        <v>20.45</v>
      </c>
      <c r="T71">
        <v>21.14</v>
      </c>
      <c r="U71">
        <v>24.99</v>
      </c>
      <c r="V71">
        <v>25.1</v>
      </c>
      <c r="W71">
        <v>21.3</v>
      </c>
      <c r="X71">
        <v>24.17</v>
      </c>
      <c r="Y71">
        <v>23.34</v>
      </c>
      <c r="Z71">
        <v>22.26</v>
      </c>
      <c r="AA71">
        <v>28.53</v>
      </c>
      <c r="AB71">
        <v>24.57</v>
      </c>
      <c r="AC71">
        <f t="shared" si="4"/>
        <v>23.084166666666665</v>
      </c>
      <c r="AD71">
        <f t="shared" si="5"/>
        <v>2.5077351546885192</v>
      </c>
    </row>
    <row r="72" spans="1:30" x14ac:dyDescent="0.25">
      <c r="A72">
        <v>1.0003</v>
      </c>
      <c r="B72">
        <v>163</v>
      </c>
      <c r="D72">
        <v>162</v>
      </c>
      <c r="E72">
        <v>166</v>
      </c>
      <c r="F72">
        <v>164</v>
      </c>
      <c r="G72">
        <v>163</v>
      </c>
      <c r="H72">
        <v>163</v>
      </c>
      <c r="I72">
        <v>170</v>
      </c>
      <c r="J72">
        <v>167</v>
      </c>
      <c r="K72">
        <v>175</v>
      </c>
      <c r="L72">
        <v>170</v>
      </c>
      <c r="M72">
        <v>162</v>
      </c>
      <c r="N72">
        <f t="shared" si="6"/>
        <v>50.275482093663911</v>
      </c>
      <c r="O72">
        <f t="shared" si="7"/>
        <v>1.2745624968568059</v>
      </c>
      <c r="P72">
        <v>1.0003</v>
      </c>
      <c r="Q72">
        <v>21.61</v>
      </c>
      <c r="R72">
        <v>20</v>
      </c>
      <c r="S72">
        <v>20.399999999999999</v>
      </c>
      <c r="T72">
        <v>21.35</v>
      </c>
      <c r="U72">
        <v>25.53</v>
      </c>
      <c r="V72">
        <v>25.38</v>
      </c>
      <c r="W72">
        <v>21.96</v>
      </c>
      <c r="X72">
        <v>24.47</v>
      </c>
      <c r="Y72">
        <v>23.65</v>
      </c>
      <c r="Z72">
        <v>22.62</v>
      </c>
      <c r="AA72">
        <v>28.61</v>
      </c>
      <c r="AB72">
        <v>24.29</v>
      </c>
      <c r="AC72">
        <f t="shared" si="4"/>
        <v>23.322500000000005</v>
      </c>
      <c r="AD72">
        <f t="shared" si="5"/>
        <v>2.4895677792083641</v>
      </c>
    </row>
    <row r="73" spans="1:30" x14ac:dyDescent="0.25">
      <c r="A73">
        <v>1.0145900000000001</v>
      </c>
      <c r="B73">
        <v>165</v>
      </c>
      <c r="D73">
        <v>163</v>
      </c>
      <c r="E73">
        <v>167</v>
      </c>
      <c r="F73">
        <v>165</v>
      </c>
      <c r="G73">
        <v>164</v>
      </c>
      <c r="H73">
        <v>164</v>
      </c>
      <c r="I73">
        <v>171</v>
      </c>
      <c r="J73">
        <v>168</v>
      </c>
      <c r="K73">
        <v>177</v>
      </c>
      <c r="L73">
        <v>171</v>
      </c>
      <c r="M73">
        <v>163</v>
      </c>
      <c r="N73">
        <f t="shared" si="6"/>
        <v>50.633608815427003</v>
      </c>
      <c r="O73">
        <f t="shared" si="7"/>
        <v>1.324034693189853</v>
      </c>
      <c r="P73">
        <v>1.0145900000000001</v>
      </c>
      <c r="Q73">
        <v>21.5</v>
      </c>
      <c r="R73">
        <v>21.71</v>
      </c>
      <c r="S73">
        <v>20.350000000000001</v>
      </c>
      <c r="T73">
        <v>21.3</v>
      </c>
      <c r="U73">
        <v>25.71</v>
      </c>
      <c r="V73">
        <v>25.47</v>
      </c>
      <c r="W73">
        <v>22.15</v>
      </c>
      <c r="X73">
        <v>24.7</v>
      </c>
      <c r="Y73">
        <v>23.95</v>
      </c>
      <c r="AA73">
        <v>28.59</v>
      </c>
      <c r="AB73">
        <v>24.24</v>
      </c>
      <c r="AC73">
        <f t="shared" si="4"/>
        <v>23.606363636363632</v>
      </c>
      <c r="AD73">
        <f t="shared" si="5"/>
        <v>2.4602409342471834</v>
      </c>
    </row>
    <row r="74" spans="1:30" x14ac:dyDescent="0.25">
      <c r="A74">
        <v>1.02888</v>
      </c>
      <c r="B74">
        <v>166</v>
      </c>
      <c r="D74">
        <v>165</v>
      </c>
      <c r="E74">
        <v>168</v>
      </c>
      <c r="F74">
        <v>167</v>
      </c>
      <c r="G74">
        <v>165</v>
      </c>
      <c r="H74">
        <v>165</v>
      </c>
      <c r="I74">
        <v>172</v>
      </c>
      <c r="J74">
        <v>170</v>
      </c>
      <c r="K74">
        <v>178</v>
      </c>
      <c r="L74">
        <v>172</v>
      </c>
      <c r="M74">
        <v>165</v>
      </c>
      <c r="N74">
        <f t="shared" si="6"/>
        <v>51.046831955922869</v>
      </c>
      <c r="O74">
        <f t="shared" si="7"/>
        <v>1.2666785294763943</v>
      </c>
      <c r="P74">
        <v>1.02888</v>
      </c>
      <c r="Q74">
        <v>21.38</v>
      </c>
      <c r="R74">
        <v>23.26</v>
      </c>
      <c r="S74">
        <v>20.440000000000001</v>
      </c>
      <c r="T74">
        <v>20.23</v>
      </c>
      <c r="U74">
        <v>25.85</v>
      </c>
      <c r="V74">
        <v>25.83</v>
      </c>
      <c r="W74">
        <v>22.21</v>
      </c>
      <c r="X74">
        <v>24.93</v>
      </c>
      <c r="Y74">
        <v>24.26</v>
      </c>
      <c r="AA74">
        <v>28.65</v>
      </c>
      <c r="AB74">
        <v>24.34</v>
      </c>
      <c r="AC74">
        <f t="shared" si="4"/>
        <v>23.761818181818182</v>
      </c>
      <c r="AD74">
        <f t="shared" si="5"/>
        <v>2.5752779196887401</v>
      </c>
    </row>
    <row r="75" spans="1:30" x14ac:dyDescent="0.25">
      <c r="A75">
        <v>1.0431699999999999</v>
      </c>
      <c r="B75">
        <v>167</v>
      </c>
      <c r="D75">
        <v>166</v>
      </c>
      <c r="E75">
        <v>169</v>
      </c>
      <c r="F75">
        <v>168</v>
      </c>
      <c r="G75">
        <v>166</v>
      </c>
      <c r="H75">
        <v>167</v>
      </c>
      <c r="I75">
        <v>174</v>
      </c>
      <c r="J75">
        <v>171</v>
      </c>
      <c r="K75">
        <v>180</v>
      </c>
      <c r="L75">
        <v>173</v>
      </c>
      <c r="M75">
        <v>166</v>
      </c>
      <c r="N75">
        <f t="shared" si="6"/>
        <v>51.432506887052341</v>
      </c>
      <c r="O75">
        <f t="shared" si="7"/>
        <v>1.3421944470594933</v>
      </c>
      <c r="P75">
        <v>1.0431699999999999</v>
      </c>
      <c r="Q75">
        <v>20.83</v>
      </c>
      <c r="R75">
        <v>24.9</v>
      </c>
      <c r="S75">
        <v>20.82</v>
      </c>
      <c r="T75">
        <v>20.440000000000001</v>
      </c>
      <c r="U75">
        <v>25.96</v>
      </c>
      <c r="V75">
        <v>25.9</v>
      </c>
      <c r="W75">
        <v>22.57</v>
      </c>
      <c r="X75">
        <v>25.09</v>
      </c>
      <c r="Y75">
        <v>24.62</v>
      </c>
      <c r="AA75">
        <v>28.55</v>
      </c>
      <c r="AB75">
        <v>24.57</v>
      </c>
      <c r="AC75">
        <f t="shared" si="4"/>
        <v>24.022727272727273</v>
      </c>
      <c r="AD75">
        <f t="shared" si="5"/>
        <v>2.5638958282624844</v>
      </c>
    </row>
    <row r="76" spans="1:30" x14ac:dyDescent="0.25">
      <c r="A76">
        <v>1.0574600000000001</v>
      </c>
      <c r="B76">
        <v>168</v>
      </c>
      <c r="D76">
        <v>167</v>
      </c>
      <c r="E76">
        <v>170</v>
      </c>
      <c r="F76">
        <v>169</v>
      </c>
      <c r="G76">
        <v>167</v>
      </c>
      <c r="H76">
        <v>168</v>
      </c>
      <c r="I76">
        <v>175</v>
      </c>
      <c r="J76">
        <v>172</v>
      </c>
      <c r="K76">
        <v>181</v>
      </c>
      <c r="L76">
        <v>174</v>
      </c>
      <c r="M76">
        <v>167</v>
      </c>
      <c r="N76">
        <f t="shared" si="6"/>
        <v>51.735537190082646</v>
      </c>
      <c r="O76">
        <f t="shared" si="7"/>
        <v>1.3421944470594933</v>
      </c>
      <c r="P76">
        <v>1.0574600000000001</v>
      </c>
      <c r="Q76">
        <v>20.65</v>
      </c>
      <c r="R76">
        <v>25.27</v>
      </c>
      <c r="S76">
        <v>20.86</v>
      </c>
      <c r="T76">
        <v>20.260000000000002</v>
      </c>
      <c r="U76">
        <v>26.21</v>
      </c>
      <c r="V76">
        <v>25.82</v>
      </c>
      <c r="W76">
        <v>22.67</v>
      </c>
      <c r="X76">
        <v>25.46</v>
      </c>
      <c r="Y76">
        <v>24.91</v>
      </c>
      <c r="AA76">
        <v>28.42</v>
      </c>
      <c r="AB76">
        <v>25.11</v>
      </c>
      <c r="AC76">
        <f t="shared" si="4"/>
        <v>24.149090909090912</v>
      </c>
      <c r="AD76">
        <f t="shared" si="5"/>
        <v>2.6482388659085934</v>
      </c>
    </row>
    <row r="77" spans="1:30" x14ac:dyDescent="0.25">
      <c r="A77">
        <v>1.07175</v>
      </c>
      <c r="B77">
        <v>169</v>
      </c>
      <c r="D77">
        <v>168</v>
      </c>
      <c r="E77">
        <v>170</v>
      </c>
      <c r="F77">
        <v>170</v>
      </c>
      <c r="G77">
        <v>169</v>
      </c>
      <c r="H77">
        <v>169</v>
      </c>
      <c r="I77">
        <v>177</v>
      </c>
      <c r="J77">
        <v>173</v>
      </c>
      <c r="K77">
        <v>181</v>
      </c>
      <c r="L77">
        <v>175</v>
      </c>
      <c r="M77">
        <v>168</v>
      </c>
      <c r="N77">
        <f t="shared" si="6"/>
        <v>52.03856749311295</v>
      </c>
      <c r="O77">
        <f t="shared" si="7"/>
        <v>1.2934170338065161</v>
      </c>
      <c r="P77">
        <v>1.07175</v>
      </c>
      <c r="Q77">
        <v>22.5</v>
      </c>
      <c r="R77">
        <v>25.4</v>
      </c>
      <c r="S77">
        <v>20.84</v>
      </c>
      <c r="T77">
        <v>20.03</v>
      </c>
      <c r="U77">
        <v>26.37</v>
      </c>
      <c r="V77">
        <v>25.85</v>
      </c>
      <c r="W77">
        <v>23</v>
      </c>
      <c r="X77">
        <v>25.61</v>
      </c>
      <c r="Y77">
        <v>24.74</v>
      </c>
      <c r="AA77">
        <v>28.08</v>
      </c>
      <c r="AB77">
        <v>25.09</v>
      </c>
      <c r="AC77">
        <f t="shared" si="4"/>
        <v>24.319090909090907</v>
      </c>
      <c r="AD77">
        <f t="shared" si="5"/>
        <v>2.4464278225423062</v>
      </c>
    </row>
    <row r="78" spans="1:30" x14ac:dyDescent="0.25">
      <c r="A78">
        <v>1.0860399999999999</v>
      </c>
      <c r="B78">
        <v>170</v>
      </c>
      <c r="D78">
        <v>170</v>
      </c>
      <c r="E78">
        <v>171</v>
      </c>
      <c r="F78">
        <v>171</v>
      </c>
      <c r="G78">
        <v>170</v>
      </c>
      <c r="H78">
        <v>171</v>
      </c>
      <c r="I78">
        <v>178</v>
      </c>
      <c r="J78">
        <v>174</v>
      </c>
      <c r="K78">
        <v>181</v>
      </c>
      <c r="L78">
        <v>176</v>
      </c>
      <c r="M78">
        <v>170</v>
      </c>
      <c r="N78">
        <f t="shared" si="6"/>
        <v>52.396694214876035</v>
      </c>
      <c r="O78">
        <f t="shared" si="7"/>
        <v>1.1614764159163731</v>
      </c>
      <c r="P78">
        <v>1.0860399999999999</v>
      </c>
      <c r="Q78">
        <v>22.48</v>
      </c>
      <c r="R78">
        <v>25.53</v>
      </c>
      <c r="S78">
        <v>20.94</v>
      </c>
      <c r="T78">
        <v>20.02</v>
      </c>
      <c r="U78">
        <v>26.37</v>
      </c>
      <c r="V78">
        <v>25.45</v>
      </c>
      <c r="W78">
        <v>23.12</v>
      </c>
      <c r="Y78">
        <v>24.94</v>
      </c>
      <c r="AA78">
        <v>27.93</v>
      </c>
      <c r="AB78">
        <v>25.34</v>
      </c>
      <c r="AC78">
        <f t="shared" si="4"/>
        <v>24.212</v>
      </c>
      <c r="AD78">
        <f t="shared" si="5"/>
        <v>2.4949673789895974</v>
      </c>
    </row>
    <row r="79" spans="1:30" x14ac:dyDescent="0.25">
      <c r="A79">
        <v>1.10033</v>
      </c>
      <c r="B79">
        <v>171</v>
      </c>
      <c r="D79">
        <v>171</v>
      </c>
      <c r="E79">
        <v>172</v>
      </c>
      <c r="F79">
        <v>172</v>
      </c>
      <c r="G79">
        <v>171</v>
      </c>
      <c r="H79">
        <v>172</v>
      </c>
      <c r="I79">
        <v>179</v>
      </c>
      <c r="J79">
        <v>175</v>
      </c>
      <c r="K79">
        <v>181</v>
      </c>
      <c r="L79">
        <v>177</v>
      </c>
      <c r="M79">
        <v>171</v>
      </c>
      <c r="N79">
        <f t="shared" si="6"/>
        <v>52.672176308539946</v>
      </c>
      <c r="O79">
        <f t="shared" si="7"/>
        <v>1.0994462402629408</v>
      </c>
      <c r="P79">
        <v>1.10033</v>
      </c>
      <c r="Q79">
        <v>22.49</v>
      </c>
      <c r="R79">
        <v>26.74</v>
      </c>
      <c r="S79">
        <v>21.02</v>
      </c>
      <c r="T79">
        <v>19.12</v>
      </c>
      <c r="U79">
        <v>26.33</v>
      </c>
      <c r="V79">
        <v>25.56</v>
      </c>
      <c r="W79">
        <v>23.41</v>
      </c>
      <c r="Y79">
        <v>24.13</v>
      </c>
      <c r="AA79">
        <v>27.99</v>
      </c>
      <c r="AB79">
        <v>25.37</v>
      </c>
      <c r="AC79">
        <f t="shared" si="4"/>
        <v>24.216000000000001</v>
      </c>
      <c r="AD79">
        <f t="shared" si="5"/>
        <v>2.7495543073176356</v>
      </c>
    </row>
    <row r="80" spans="1:30" x14ac:dyDescent="0.25">
      <c r="A80">
        <v>1.1146199999999999</v>
      </c>
      <c r="B80">
        <v>172</v>
      </c>
      <c r="D80">
        <v>172</v>
      </c>
      <c r="E80">
        <v>173</v>
      </c>
      <c r="F80">
        <v>173</v>
      </c>
      <c r="G80">
        <v>172</v>
      </c>
      <c r="H80">
        <v>173</v>
      </c>
      <c r="I80">
        <v>181</v>
      </c>
      <c r="J80">
        <v>177</v>
      </c>
      <c r="K80">
        <v>181</v>
      </c>
      <c r="L80">
        <v>178</v>
      </c>
      <c r="M80">
        <v>172</v>
      </c>
      <c r="N80">
        <f t="shared" si="6"/>
        <v>53.002754820936644</v>
      </c>
      <c r="O80">
        <f t="shared" si="7"/>
        <v>1.1047484575021826</v>
      </c>
      <c r="P80">
        <v>1.1146199999999999</v>
      </c>
      <c r="Q80">
        <v>22.49</v>
      </c>
      <c r="R80">
        <v>26.89</v>
      </c>
      <c r="S80">
        <v>21.12</v>
      </c>
      <c r="T80">
        <v>19.03</v>
      </c>
      <c r="U80">
        <v>26.29</v>
      </c>
      <c r="V80">
        <v>25.49</v>
      </c>
      <c r="W80">
        <v>23.53</v>
      </c>
      <c r="AB80">
        <v>25.58</v>
      </c>
      <c r="AC80">
        <f t="shared" si="4"/>
        <v>23.802500000000002</v>
      </c>
      <c r="AD80">
        <f t="shared" si="5"/>
        <v>2.7644929785715484</v>
      </c>
    </row>
    <row r="81" spans="1:30" x14ac:dyDescent="0.25">
      <c r="A81">
        <v>1.1289100000000001</v>
      </c>
      <c r="B81">
        <v>173</v>
      </c>
      <c r="D81">
        <v>173</v>
      </c>
      <c r="E81">
        <v>174</v>
      </c>
      <c r="F81">
        <v>174</v>
      </c>
      <c r="G81">
        <v>173</v>
      </c>
      <c r="H81">
        <v>174</v>
      </c>
      <c r="I81">
        <v>181</v>
      </c>
      <c r="J81">
        <v>178</v>
      </c>
      <c r="K81">
        <v>181</v>
      </c>
      <c r="L81">
        <v>179</v>
      </c>
      <c r="M81">
        <v>174</v>
      </c>
      <c r="N81">
        <f t="shared" si="6"/>
        <v>53.278236914600555</v>
      </c>
      <c r="O81">
        <f t="shared" si="7"/>
        <v>0.98490146074937857</v>
      </c>
      <c r="P81">
        <v>1.1289100000000001</v>
      </c>
      <c r="Q81">
        <v>22.66</v>
      </c>
      <c r="R81">
        <v>27.2</v>
      </c>
      <c r="S81">
        <v>21.16</v>
      </c>
      <c r="T81">
        <v>18.96</v>
      </c>
      <c r="U81">
        <v>26.4</v>
      </c>
      <c r="V81">
        <v>25.56</v>
      </c>
      <c r="W81">
        <v>23.67</v>
      </c>
      <c r="AB81">
        <v>25.63</v>
      </c>
      <c r="AC81">
        <f t="shared" si="4"/>
        <v>23.905000000000001</v>
      </c>
      <c r="AD81">
        <f t="shared" si="5"/>
        <v>2.8382590237175682</v>
      </c>
    </row>
    <row r="82" spans="1:30" x14ac:dyDescent="0.25">
      <c r="A82">
        <v>1.1432</v>
      </c>
      <c r="B82">
        <v>174</v>
      </c>
      <c r="D82">
        <v>175</v>
      </c>
      <c r="E82">
        <v>174</v>
      </c>
      <c r="F82">
        <v>175</v>
      </c>
      <c r="G82">
        <v>173</v>
      </c>
      <c r="H82">
        <v>176</v>
      </c>
      <c r="I82">
        <v>181</v>
      </c>
      <c r="J82">
        <v>180</v>
      </c>
      <c r="K82">
        <v>181</v>
      </c>
      <c r="L82">
        <v>180</v>
      </c>
      <c r="M82">
        <v>175</v>
      </c>
      <c r="N82">
        <f t="shared" si="6"/>
        <v>53.553719008264466</v>
      </c>
      <c r="O82">
        <f t="shared" si="7"/>
        <v>0.9397937476760343</v>
      </c>
      <c r="P82">
        <v>1.1432</v>
      </c>
      <c r="Q82">
        <v>22.58</v>
      </c>
      <c r="R82">
        <v>27.38</v>
      </c>
      <c r="S82">
        <v>21.25</v>
      </c>
      <c r="T82">
        <v>18.89</v>
      </c>
      <c r="U82">
        <v>26.79</v>
      </c>
      <c r="V82">
        <v>25.59</v>
      </c>
      <c r="W82">
        <v>23.55</v>
      </c>
      <c r="AB82">
        <v>25.79</v>
      </c>
      <c r="AC82">
        <f t="shared" si="4"/>
        <v>23.977499999999999</v>
      </c>
      <c r="AD82">
        <f t="shared" si="5"/>
        <v>2.9478842291670015</v>
      </c>
    </row>
    <row r="83" spans="1:30" x14ac:dyDescent="0.25">
      <c r="A83">
        <v>1.1574899999999999</v>
      </c>
      <c r="B83">
        <v>175</v>
      </c>
      <c r="D83">
        <v>176</v>
      </c>
      <c r="E83">
        <v>175</v>
      </c>
      <c r="F83">
        <v>176</v>
      </c>
      <c r="G83">
        <v>174</v>
      </c>
      <c r="H83">
        <v>177</v>
      </c>
      <c r="I83">
        <v>181</v>
      </c>
      <c r="J83">
        <v>181</v>
      </c>
      <c r="K83">
        <v>181</v>
      </c>
      <c r="L83">
        <v>181</v>
      </c>
      <c r="M83">
        <v>176</v>
      </c>
      <c r="N83">
        <f t="shared" si="6"/>
        <v>53.801652892561982</v>
      </c>
      <c r="O83">
        <f t="shared" si="7"/>
        <v>0.86098621953135235</v>
      </c>
      <c r="P83">
        <v>1.1574899999999999</v>
      </c>
      <c r="Q83">
        <v>22.92</v>
      </c>
      <c r="R83">
        <v>27.32</v>
      </c>
      <c r="S83">
        <v>21.25</v>
      </c>
      <c r="T83">
        <v>19.14</v>
      </c>
      <c r="U83">
        <v>26.48</v>
      </c>
      <c r="V83">
        <v>25.58</v>
      </c>
      <c r="W83">
        <v>23.64</v>
      </c>
      <c r="AB83">
        <v>26.36</v>
      </c>
      <c r="AC83">
        <f t="shared" si="4"/>
        <v>24.08625</v>
      </c>
      <c r="AD83">
        <f t="shared" si="5"/>
        <v>2.8699772896064988</v>
      </c>
    </row>
    <row r="84" spans="1:30" x14ac:dyDescent="0.25">
      <c r="A84">
        <v>1.17178</v>
      </c>
      <c r="B84">
        <v>176</v>
      </c>
      <c r="D84">
        <v>177</v>
      </c>
      <c r="E84">
        <v>176</v>
      </c>
      <c r="F84">
        <v>177</v>
      </c>
      <c r="G84">
        <v>175</v>
      </c>
      <c r="H84">
        <v>178</v>
      </c>
      <c r="I84">
        <v>181</v>
      </c>
      <c r="J84">
        <v>181</v>
      </c>
      <c r="K84">
        <v>181</v>
      </c>
      <c r="L84">
        <v>181</v>
      </c>
      <c r="M84">
        <v>177</v>
      </c>
      <c r="N84">
        <f t="shared" si="6"/>
        <v>53.994490358126725</v>
      </c>
      <c r="O84">
        <f t="shared" si="7"/>
        <v>0.71476853918808769</v>
      </c>
      <c r="P84">
        <v>1.17178</v>
      </c>
      <c r="Q84">
        <v>23.02</v>
      </c>
      <c r="R84">
        <v>26.78</v>
      </c>
      <c r="S84">
        <v>21.25</v>
      </c>
      <c r="T84">
        <v>19.11</v>
      </c>
      <c r="V84">
        <v>25.47</v>
      </c>
      <c r="AC84">
        <f t="shared" si="4"/>
        <v>23.125999999999998</v>
      </c>
      <c r="AD84">
        <f t="shared" si="5"/>
        <v>3.1026166376141227</v>
      </c>
    </row>
    <row r="85" spans="1:30" x14ac:dyDescent="0.25">
      <c r="A85">
        <v>1.18607</v>
      </c>
      <c r="B85">
        <v>177</v>
      </c>
      <c r="D85">
        <v>178</v>
      </c>
      <c r="E85">
        <v>177</v>
      </c>
      <c r="F85">
        <v>179</v>
      </c>
      <c r="G85">
        <v>176</v>
      </c>
      <c r="H85">
        <v>179</v>
      </c>
      <c r="I85">
        <v>181</v>
      </c>
      <c r="J85">
        <v>181</v>
      </c>
      <c r="K85">
        <v>181</v>
      </c>
      <c r="L85">
        <v>181</v>
      </c>
      <c r="M85">
        <v>179</v>
      </c>
      <c r="N85">
        <f t="shared" si="6"/>
        <v>54.242424242424242</v>
      </c>
      <c r="O85">
        <f t="shared" si="7"/>
        <v>0.5587602701389629</v>
      </c>
      <c r="P85">
        <v>1.18607</v>
      </c>
      <c r="Q85">
        <v>22.95</v>
      </c>
      <c r="R85">
        <v>26.58</v>
      </c>
      <c r="T85">
        <v>19.440000000000001</v>
      </c>
      <c r="V85">
        <v>24.85</v>
      </c>
      <c r="AC85">
        <f t="shared" si="4"/>
        <v>23.454999999999998</v>
      </c>
      <c r="AD85">
        <f t="shared" si="5"/>
        <v>3.059787574326073</v>
      </c>
    </row>
    <row r="86" spans="1:30" x14ac:dyDescent="0.25">
      <c r="A86">
        <v>1.2003600000000001</v>
      </c>
      <c r="B86">
        <v>178</v>
      </c>
      <c r="D86">
        <v>179</v>
      </c>
      <c r="E86">
        <v>178</v>
      </c>
      <c r="F86">
        <v>180</v>
      </c>
      <c r="G86">
        <v>177</v>
      </c>
      <c r="H86">
        <v>180</v>
      </c>
      <c r="I86">
        <v>181</v>
      </c>
      <c r="J86">
        <v>181</v>
      </c>
      <c r="K86">
        <v>181</v>
      </c>
      <c r="L86">
        <v>181</v>
      </c>
      <c r="M86">
        <v>180</v>
      </c>
      <c r="N86">
        <f t="shared" si="6"/>
        <v>54.435261707988978</v>
      </c>
      <c r="O86">
        <f t="shared" si="7"/>
        <v>0.43435411181272171</v>
      </c>
      <c r="P86">
        <v>1.2003600000000001</v>
      </c>
      <c r="Q86">
        <v>23.83</v>
      </c>
      <c r="R86">
        <v>27.65</v>
      </c>
      <c r="V86">
        <v>24.89</v>
      </c>
      <c r="AC86">
        <f t="shared" si="4"/>
        <v>25.456666666666667</v>
      </c>
      <c r="AD86">
        <f t="shared" si="5"/>
        <v>1.9720378630577386</v>
      </c>
    </row>
    <row r="87" spans="1:30" x14ac:dyDescent="0.25">
      <c r="A87">
        <v>1.21465</v>
      </c>
      <c r="B87">
        <v>179</v>
      </c>
      <c r="D87">
        <v>180</v>
      </c>
      <c r="E87">
        <v>179</v>
      </c>
      <c r="F87">
        <v>181</v>
      </c>
      <c r="G87">
        <v>178</v>
      </c>
      <c r="H87">
        <v>181</v>
      </c>
      <c r="I87">
        <v>181</v>
      </c>
      <c r="J87">
        <v>181</v>
      </c>
      <c r="K87">
        <v>181</v>
      </c>
      <c r="L87">
        <v>181</v>
      </c>
      <c r="M87">
        <v>181</v>
      </c>
      <c r="N87">
        <f t="shared" si="6"/>
        <v>54.628099173553721</v>
      </c>
      <c r="O87">
        <f t="shared" si="7"/>
        <v>0.33445840684906203</v>
      </c>
      <c r="P87">
        <v>1.21465</v>
      </c>
      <c r="R87">
        <v>25.42</v>
      </c>
      <c r="V87">
        <v>25.25</v>
      </c>
      <c r="AC87">
        <f t="shared" si="4"/>
        <v>25.335000000000001</v>
      </c>
      <c r="AD87">
        <f t="shared" si="5"/>
        <v>0.12020815280171429</v>
      </c>
    </row>
    <row r="88" spans="1:30" x14ac:dyDescent="0.25">
      <c r="A88">
        <v>1.2289399999999999</v>
      </c>
      <c r="B88">
        <v>180</v>
      </c>
      <c r="D88">
        <v>181</v>
      </c>
      <c r="E88">
        <v>180</v>
      </c>
      <c r="F88">
        <v>181</v>
      </c>
      <c r="G88">
        <v>178</v>
      </c>
      <c r="H88">
        <v>181</v>
      </c>
      <c r="I88">
        <v>181</v>
      </c>
      <c r="J88">
        <v>181</v>
      </c>
      <c r="K88">
        <v>181</v>
      </c>
      <c r="L88">
        <v>181</v>
      </c>
      <c r="M88">
        <v>181</v>
      </c>
      <c r="N88">
        <f t="shared" si="6"/>
        <v>54.710743801652889</v>
      </c>
      <c r="O88">
        <f t="shared" si="7"/>
        <v>0.28309052514964472</v>
      </c>
      <c r="P88">
        <v>1.2289399999999999</v>
      </c>
    </row>
    <row r="89" spans="1:30" x14ac:dyDescent="0.25">
      <c r="A89">
        <v>1.2432300000000001</v>
      </c>
      <c r="B89">
        <v>181</v>
      </c>
      <c r="D89">
        <v>181</v>
      </c>
      <c r="E89">
        <v>181</v>
      </c>
      <c r="F89">
        <v>181</v>
      </c>
      <c r="G89">
        <v>179</v>
      </c>
      <c r="H89">
        <v>181</v>
      </c>
      <c r="I89">
        <v>181</v>
      </c>
      <c r="J89">
        <v>181</v>
      </c>
      <c r="K89">
        <v>181</v>
      </c>
      <c r="L89">
        <v>181</v>
      </c>
      <c r="M89">
        <v>181</v>
      </c>
      <c r="N89">
        <f t="shared" si="6"/>
        <v>54.793388429752071</v>
      </c>
      <c r="O89">
        <f t="shared" si="7"/>
        <v>0.18273414822894762</v>
      </c>
      <c r="P89">
        <v>1.2432300000000001</v>
      </c>
    </row>
    <row r="90" spans="1:30" x14ac:dyDescent="0.25">
      <c r="A90">
        <v>1.25752</v>
      </c>
      <c r="B90">
        <v>181</v>
      </c>
      <c r="D90">
        <v>181</v>
      </c>
      <c r="E90">
        <v>181</v>
      </c>
      <c r="F90">
        <v>181</v>
      </c>
      <c r="G90">
        <v>180</v>
      </c>
      <c r="H90">
        <v>181</v>
      </c>
      <c r="I90">
        <v>181</v>
      </c>
      <c r="J90">
        <v>181</v>
      </c>
      <c r="K90">
        <v>181</v>
      </c>
      <c r="L90">
        <v>181</v>
      </c>
      <c r="M90">
        <v>181</v>
      </c>
      <c r="N90">
        <f t="shared" si="6"/>
        <v>54.820936639118457</v>
      </c>
      <c r="O90">
        <f t="shared" si="7"/>
        <v>9.1367074114473812E-2</v>
      </c>
      <c r="P90">
        <v>1.25752</v>
      </c>
    </row>
    <row r="91" spans="1:30" x14ac:dyDescent="0.25">
      <c r="A91">
        <v>1.2718100000000001</v>
      </c>
      <c r="B91">
        <v>181</v>
      </c>
      <c r="D91">
        <v>181</v>
      </c>
      <c r="E91">
        <v>181</v>
      </c>
      <c r="F91">
        <v>181</v>
      </c>
      <c r="G91">
        <v>181</v>
      </c>
      <c r="H91">
        <v>181</v>
      </c>
      <c r="I91">
        <v>181</v>
      </c>
      <c r="J91">
        <v>181</v>
      </c>
      <c r="K91">
        <v>181</v>
      </c>
      <c r="L91">
        <v>181</v>
      </c>
      <c r="M91">
        <v>181</v>
      </c>
      <c r="N91">
        <f t="shared" si="6"/>
        <v>54.848484848484851</v>
      </c>
      <c r="O91">
        <f t="shared" si="7"/>
        <v>0</v>
      </c>
      <c r="P91">
        <v>1.2718100000000001</v>
      </c>
    </row>
    <row r="92" spans="1:30" x14ac:dyDescent="0.25">
      <c r="A92">
        <v>1.2861</v>
      </c>
      <c r="B92">
        <v>181</v>
      </c>
      <c r="D92">
        <v>181</v>
      </c>
      <c r="E92">
        <v>181</v>
      </c>
      <c r="F92">
        <v>181</v>
      </c>
      <c r="G92">
        <v>181</v>
      </c>
      <c r="H92">
        <v>181</v>
      </c>
      <c r="I92">
        <v>181</v>
      </c>
      <c r="J92">
        <v>181</v>
      </c>
      <c r="K92">
        <v>181</v>
      </c>
      <c r="L92">
        <v>181</v>
      </c>
      <c r="M92">
        <v>181</v>
      </c>
      <c r="N92">
        <f t="shared" si="6"/>
        <v>54.848484848484851</v>
      </c>
      <c r="O92">
        <f t="shared" si="7"/>
        <v>0</v>
      </c>
      <c r="P92">
        <v>1.2861</v>
      </c>
    </row>
    <row r="93" spans="1:30" x14ac:dyDescent="0.25">
      <c r="A93">
        <v>1.3003899999999999</v>
      </c>
      <c r="B93">
        <v>181</v>
      </c>
      <c r="D93">
        <v>181</v>
      </c>
      <c r="E93">
        <v>181</v>
      </c>
      <c r="F93">
        <v>181</v>
      </c>
      <c r="G93">
        <v>181</v>
      </c>
      <c r="H93">
        <v>181</v>
      </c>
      <c r="I93">
        <v>181</v>
      </c>
      <c r="J93">
        <v>181</v>
      </c>
      <c r="K93">
        <v>181</v>
      </c>
      <c r="L93">
        <v>181</v>
      </c>
      <c r="M93">
        <v>181</v>
      </c>
      <c r="N93">
        <f t="shared" si="6"/>
        <v>54.848484848484851</v>
      </c>
      <c r="O93">
        <f t="shared" si="7"/>
        <v>0</v>
      </c>
      <c r="P93">
        <v>1.3003899999999999</v>
      </c>
    </row>
    <row r="94" spans="1:30" x14ac:dyDescent="0.25">
      <c r="A94">
        <v>1.3146800000000001</v>
      </c>
      <c r="B94">
        <v>181</v>
      </c>
      <c r="D94">
        <v>181</v>
      </c>
      <c r="E94">
        <v>181</v>
      </c>
      <c r="F94">
        <v>181</v>
      </c>
      <c r="G94">
        <v>181</v>
      </c>
      <c r="H94">
        <v>181</v>
      </c>
      <c r="I94">
        <v>181</v>
      </c>
      <c r="J94">
        <v>181</v>
      </c>
      <c r="K94">
        <v>181</v>
      </c>
      <c r="L94">
        <v>181</v>
      </c>
      <c r="M94">
        <v>181</v>
      </c>
      <c r="N94">
        <f t="shared" si="6"/>
        <v>54.848484848484851</v>
      </c>
      <c r="O94">
        <f t="shared" si="7"/>
        <v>0</v>
      </c>
      <c r="P94">
        <v>1.3146800000000001</v>
      </c>
    </row>
    <row r="95" spans="1:30" x14ac:dyDescent="0.25">
      <c r="A95">
        <v>1.32897</v>
      </c>
      <c r="B95">
        <v>181</v>
      </c>
      <c r="D95">
        <v>181</v>
      </c>
      <c r="E95">
        <v>181</v>
      </c>
      <c r="F95">
        <v>181</v>
      </c>
      <c r="G95">
        <v>181</v>
      </c>
      <c r="H95">
        <v>181</v>
      </c>
      <c r="I95">
        <v>181</v>
      </c>
      <c r="J95">
        <v>181</v>
      </c>
      <c r="K95">
        <v>181</v>
      </c>
      <c r="L95">
        <v>181</v>
      </c>
      <c r="M95">
        <v>181</v>
      </c>
      <c r="N95">
        <f t="shared" si="6"/>
        <v>54.848484848484851</v>
      </c>
      <c r="O95">
        <f t="shared" si="7"/>
        <v>0</v>
      </c>
      <c r="P95">
        <v>1.32897</v>
      </c>
    </row>
    <row r="96" spans="1:30" x14ac:dyDescent="0.25">
      <c r="A96">
        <v>1.3432599999999999</v>
      </c>
      <c r="B96">
        <v>181</v>
      </c>
      <c r="D96">
        <v>181</v>
      </c>
      <c r="E96">
        <v>181</v>
      </c>
      <c r="F96">
        <v>181</v>
      </c>
      <c r="G96">
        <v>181</v>
      </c>
      <c r="H96">
        <v>181</v>
      </c>
      <c r="I96">
        <v>181</v>
      </c>
      <c r="J96">
        <v>181</v>
      </c>
      <c r="K96">
        <v>181</v>
      </c>
      <c r="L96">
        <v>181</v>
      </c>
      <c r="M96">
        <v>181</v>
      </c>
      <c r="N96">
        <f t="shared" si="6"/>
        <v>54.848484848484851</v>
      </c>
      <c r="O96">
        <f t="shared" si="7"/>
        <v>0</v>
      </c>
      <c r="P96">
        <v>1.3432599999999999</v>
      </c>
    </row>
    <row r="97" spans="1:16" x14ac:dyDescent="0.25">
      <c r="A97">
        <v>1.35755</v>
      </c>
      <c r="B97">
        <v>181</v>
      </c>
      <c r="D97">
        <v>181</v>
      </c>
      <c r="E97">
        <v>181</v>
      </c>
      <c r="F97">
        <v>181</v>
      </c>
      <c r="G97">
        <v>181</v>
      </c>
      <c r="H97">
        <v>181</v>
      </c>
      <c r="I97">
        <v>181</v>
      </c>
      <c r="J97">
        <v>181</v>
      </c>
      <c r="K97">
        <v>181</v>
      </c>
      <c r="L97">
        <v>181</v>
      </c>
      <c r="M97">
        <v>181</v>
      </c>
      <c r="N97">
        <f t="shared" si="6"/>
        <v>54.848484848484851</v>
      </c>
      <c r="O97">
        <f t="shared" si="7"/>
        <v>0</v>
      </c>
      <c r="P97">
        <v>1.35755</v>
      </c>
    </row>
    <row r="98" spans="1:16" x14ac:dyDescent="0.25">
      <c r="A98">
        <v>1.3718399999999999</v>
      </c>
      <c r="B98">
        <v>181</v>
      </c>
      <c r="D98">
        <v>181</v>
      </c>
      <c r="E98">
        <v>181</v>
      </c>
      <c r="F98">
        <v>181</v>
      </c>
      <c r="G98">
        <v>181</v>
      </c>
      <c r="H98">
        <v>181</v>
      </c>
      <c r="I98">
        <v>181</v>
      </c>
      <c r="J98">
        <v>181</v>
      </c>
      <c r="K98">
        <v>181</v>
      </c>
      <c r="L98">
        <v>181</v>
      </c>
      <c r="M98">
        <v>181</v>
      </c>
      <c r="N98">
        <f t="shared" si="6"/>
        <v>54.848484848484851</v>
      </c>
      <c r="O98">
        <f t="shared" si="7"/>
        <v>0</v>
      </c>
      <c r="P98">
        <v>1.3718399999999999</v>
      </c>
    </row>
    <row r="99" spans="1:16" x14ac:dyDescent="0.25">
      <c r="A99">
        <v>1.3861300000000001</v>
      </c>
      <c r="B99">
        <v>181</v>
      </c>
      <c r="D99">
        <v>181</v>
      </c>
      <c r="E99">
        <v>181</v>
      </c>
      <c r="F99">
        <v>181</v>
      </c>
      <c r="G99">
        <v>181</v>
      </c>
      <c r="H99">
        <v>181</v>
      </c>
      <c r="I99">
        <v>181</v>
      </c>
      <c r="J99">
        <v>181</v>
      </c>
      <c r="K99">
        <v>181</v>
      </c>
      <c r="L99">
        <v>181</v>
      </c>
      <c r="M99">
        <v>181</v>
      </c>
      <c r="N99">
        <f t="shared" ref="N99:N110" si="8">AVERAGE(B99:M99)/3.3</f>
        <v>54.848484848484851</v>
      </c>
      <c r="O99">
        <f t="shared" ref="O99:O110" si="9">_xlfn.STDEV.S(B99:M99)/3.3</f>
        <v>0</v>
      </c>
      <c r="P99">
        <v>1.3861300000000001</v>
      </c>
    </row>
    <row r="100" spans="1:16" x14ac:dyDescent="0.25">
      <c r="A100">
        <v>1.40042</v>
      </c>
      <c r="B100">
        <v>181</v>
      </c>
      <c r="D100">
        <v>181</v>
      </c>
      <c r="E100">
        <v>181</v>
      </c>
      <c r="F100">
        <v>181</v>
      </c>
      <c r="G100">
        <v>181</v>
      </c>
      <c r="H100">
        <v>181</v>
      </c>
      <c r="I100">
        <v>181</v>
      </c>
      <c r="J100">
        <v>181</v>
      </c>
      <c r="K100">
        <v>181</v>
      </c>
      <c r="L100">
        <v>181</v>
      </c>
      <c r="M100">
        <v>181</v>
      </c>
      <c r="N100">
        <f t="shared" si="8"/>
        <v>54.848484848484851</v>
      </c>
      <c r="O100">
        <f t="shared" si="9"/>
        <v>0</v>
      </c>
      <c r="P100">
        <v>1.40042</v>
      </c>
    </row>
    <row r="101" spans="1:16" x14ac:dyDescent="0.25">
      <c r="A101">
        <v>1.4147099999999999</v>
      </c>
      <c r="B101">
        <v>181</v>
      </c>
      <c r="D101">
        <v>181</v>
      </c>
      <c r="E101">
        <v>181</v>
      </c>
      <c r="F101">
        <v>181</v>
      </c>
      <c r="G101">
        <v>181</v>
      </c>
      <c r="H101">
        <v>181</v>
      </c>
      <c r="I101">
        <v>181</v>
      </c>
      <c r="J101">
        <v>181</v>
      </c>
      <c r="K101">
        <v>181</v>
      </c>
      <c r="L101">
        <v>181</v>
      </c>
      <c r="M101">
        <v>181</v>
      </c>
      <c r="N101">
        <f t="shared" si="8"/>
        <v>54.848484848484851</v>
      </c>
      <c r="O101">
        <f t="shared" si="9"/>
        <v>0</v>
      </c>
      <c r="P101">
        <v>1.4147099999999999</v>
      </c>
    </row>
    <row r="102" spans="1:16" x14ac:dyDescent="0.25">
      <c r="A102">
        <v>1.429</v>
      </c>
      <c r="B102">
        <v>181</v>
      </c>
      <c r="D102">
        <v>181</v>
      </c>
      <c r="E102">
        <v>181</v>
      </c>
      <c r="F102">
        <v>181</v>
      </c>
      <c r="G102">
        <v>181</v>
      </c>
      <c r="H102">
        <v>181</v>
      </c>
      <c r="I102">
        <v>181</v>
      </c>
      <c r="J102">
        <v>181</v>
      </c>
      <c r="K102">
        <v>181</v>
      </c>
      <c r="L102">
        <v>181</v>
      </c>
      <c r="M102">
        <v>181</v>
      </c>
      <c r="N102">
        <f t="shared" si="8"/>
        <v>54.848484848484851</v>
      </c>
      <c r="O102">
        <f t="shared" si="9"/>
        <v>0</v>
      </c>
      <c r="P102">
        <v>1.429</v>
      </c>
    </row>
    <row r="103" spans="1:16" x14ac:dyDescent="0.25">
      <c r="A103">
        <v>1.44329</v>
      </c>
      <c r="B103">
        <v>181</v>
      </c>
      <c r="D103">
        <v>181</v>
      </c>
      <c r="E103">
        <v>181</v>
      </c>
      <c r="F103">
        <v>181</v>
      </c>
      <c r="G103">
        <v>181</v>
      </c>
      <c r="H103">
        <v>181</v>
      </c>
      <c r="I103">
        <v>181</v>
      </c>
      <c r="J103">
        <v>181</v>
      </c>
      <c r="K103">
        <v>181</v>
      </c>
      <c r="L103">
        <v>181</v>
      </c>
      <c r="M103">
        <v>181</v>
      </c>
      <c r="N103">
        <f t="shared" si="8"/>
        <v>54.848484848484851</v>
      </c>
      <c r="O103">
        <f t="shared" si="9"/>
        <v>0</v>
      </c>
      <c r="P103">
        <v>1.44329</v>
      </c>
    </row>
    <row r="104" spans="1:16" x14ac:dyDescent="0.25">
      <c r="A104">
        <v>1.4575800000000001</v>
      </c>
      <c r="B104">
        <v>181</v>
      </c>
      <c r="D104">
        <v>181</v>
      </c>
      <c r="E104">
        <v>181</v>
      </c>
      <c r="F104">
        <v>181</v>
      </c>
      <c r="G104">
        <v>181</v>
      </c>
      <c r="H104">
        <v>181</v>
      </c>
      <c r="I104">
        <v>181</v>
      </c>
      <c r="J104">
        <v>181</v>
      </c>
      <c r="K104">
        <v>181</v>
      </c>
      <c r="L104">
        <v>181</v>
      </c>
      <c r="M104">
        <v>181</v>
      </c>
      <c r="N104">
        <f t="shared" si="8"/>
        <v>54.848484848484851</v>
      </c>
      <c r="O104">
        <f t="shared" si="9"/>
        <v>0</v>
      </c>
      <c r="P104">
        <v>1.4575800000000001</v>
      </c>
    </row>
    <row r="105" spans="1:16" x14ac:dyDescent="0.25">
      <c r="A105">
        <v>1.47187</v>
      </c>
      <c r="B105">
        <v>181</v>
      </c>
      <c r="D105">
        <v>181</v>
      </c>
      <c r="E105">
        <v>181</v>
      </c>
      <c r="F105">
        <v>181</v>
      </c>
      <c r="G105">
        <v>181</v>
      </c>
      <c r="H105">
        <v>181</v>
      </c>
      <c r="I105">
        <v>181</v>
      </c>
      <c r="J105">
        <v>181</v>
      </c>
      <c r="K105">
        <v>181</v>
      </c>
      <c r="L105">
        <v>181</v>
      </c>
      <c r="M105">
        <v>181</v>
      </c>
      <c r="N105">
        <f t="shared" si="8"/>
        <v>54.848484848484851</v>
      </c>
      <c r="O105">
        <f t="shared" si="9"/>
        <v>0</v>
      </c>
      <c r="P105">
        <v>1.47187</v>
      </c>
    </row>
    <row r="106" spans="1:16" x14ac:dyDescent="0.25">
      <c r="A106">
        <v>1.4861599999999999</v>
      </c>
      <c r="B106">
        <v>181</v>
      </c>
      <c r="D106">
        <v>181</v>
      </c>
      <c r="E106">
        <v>181</v>
      </c>
      <c r="F106">
        <v>181</v>
      </c>
      <c r="G106">
        <v>181</v>
      </c>
      <c r="H106">
        <v>181</v>
      </c>
      <c r="I106">
        <v>181</v>
      </c>
      <c r="J106">
        <v>181</v>
      </c>
      <c r="K106">
        <v>181</v>
      </c>
      <c r="L106">
        <v>181</v>
      </c>
      <c r="M106">
        <v>181</v>
      </c>
      <c r="N106">
        <f t="shared" si="8"/>
        <v>54.848484848484851</v>
      </c>
      <c r="O106">
        <f t="shared" si="9"/>
        <v>0</v>
      </c>
      <c r="P106">
        <v>1.4861599999999999</v>
      </c>
    </row>
    <row r="107" spans="1:16" x14ac:dyDescent="0.25">
      <c r="A107">
        <v>1.5004500000000001</v>
      </c>
      <c r="B107">
        <v>181</v>
      </c>
      <c r="D107">
        <v>181</v>
      </c>
      <c r="E107">
        <v>181</v>
      </c>
      <c r="F107">
        <v>181</v>
      </c>
      <c r="G107">
        <v>181</v>
      </c>
      <c r="H107">
        <v>181</v>
      </c>
      <c r="I107">
        <v>181</v>
      </c>
      <c r="J107">
        <v>181</v>
      </c>
      <c r="K107">
        <v>181</v>
      </c>
      <c r="L107">
        <v>181</v>
      </c>
      <c r="M107">
        <v>181</v>
      </c>
      <c r="N107">
        <f t="shared" si="8"/>
        <v>54.848484848484851</v>
      </c>
      <c r="O107">
        <f t="shared" si="9"/>
        <v>0</v>
      </c>
      <c r="P107">
        <v>1.5004500000000001</v>
      </c>
    </row>
    <row r="108" spans="1:16" x14ac:dyDescent="0.25">
      <c r="A108">
        <v>1.51474</v>
      </c>
      <c r="B108">
        <v>181</v>
      </c>
      <c r="D108">
        <v>181</v>
      </c>
      <c r="E108">
        <v>181</v>
      </c>
      <c r="F108">
        <v>181</v>
      </c>
      <c r="G108">
        <v>181</v>
      </c>
      <c r="H108">
        <v>181</v>
      </c>
      <c r="I108">
        <v>181</v>
      </c>
      <c r="J108">
        <v>181</v>
      </c>
      <c r="K108">
        <v>181</v>
      </c>
      <c r="L108">
        <v>181</v>
      </c>
      <c r="M108">
        <v>181</v>
      </c>
      <c r="N108">
        <f t="shared" si="8"/>
        <v>54.848484848484851</v>
      </c>
      <c r="O108">
        <f t="shared" si="9"/>
        <v>0</v>
      </c>
      <c r="P108">
        <v>1.51474</v>
      </c>
    </row>
    <row r="109" spans="1:16" x14ac:dyDescent="0.25">
      <c r="A109">
        <v>1.5290299999999999</v>
      </c>
      <c r="B109">
        <v>181</v>
      </c>
      <c r="D109">
        <v>181</v>
      </c>
      <c r="E109">
        <v>181</v>
      </c>
      <c r="F109">
        <v>181</v>
      </c>
      <c r="G109">
        <v>181</v>
      </c>
      <c r="H109">
        <v>181</v>
      </c>
      <c r="I109">
        <v>181</v>
      </c>
      <c r="J109">
        <v>181</v>
      </c>
      <c r="K109">
        <v>181</v>
      </c>
      <c r="L109">
        <v>181</v>
      </c>
      <c r="M109">
        <v>181</v>
      </c>
      <c r="N109">
        <f t="shared" si="8"/>
        <v>54.848484848484851</v>
      </c>
      <c r="O109">
        <f t="shared" si="9"/>
        <v>0</v>
      </c>
      <c r="P109">
        <v>1.5290299999999999</v>
      </c>
    </row>
    <row r="110" spans="1:16" x14ac:dyDescent="0.25">
      <c r="A110">
        <v>1.54332</v>
      </c>
      <c r="B110">
        <v>181</v>
      </c>
      <c r="D110">
        <v>181</v>
      </c>
      <c r="E110">
        <v>181</v>
      </c>
      <c r="F110">
        <v>181</v>
      </c>
      <c r="G110">
        <v>181</v>
      </c>
      <c r="H110">
        <v>181</v>
      </c>
      <c r="I110">
        <v>181</v>
      </c>
      <c r="J110">
        <v>181</v>
      </c>
      <c r="K110">
        <v>181</v>
      </c>
      <c r="L110">
        <v>181</v>
      </c>
      <c r="M110">
        <v>181</v>
      </c>
      <c r="N110">
        <f t="shared" si="8"/>
        <v>54.848484848484851</v>
      </c>
      <c r="O110">
        <f t="shared" si="9"/>
        <v>0</v>
      </c>
      <c r="P110">
        <v>1.54332</v>
      </c>
    </row>
    <row r="111" spans="1:16" x14ac:dyDescent="0.25">
      <c r="A111">
        <v>1.5576099999999999</v>
      </c>
      <c r="P111">
        <v>1.5576099999999999</v>
      </c>
    </row>
    <row r="112" spans="1:16" x14ac:dyDescent="0.25">
      <c r="A112">
        <v>1.5719000000000001</v>
      </c>
      <c r="P112">
        <v>1.5719000000000001</v>
      </c>
    </row>
    <row r="113" spans="1:16" x14ac:dyDescent="0.25">
      <c r="A113">
        <v>1.58619</v>
      </c>
      <c r="P113">
        <v>1.58619</v>
      </c>
    </row>
    <row r="114" spans="1:16" x14ac:dyDescent="0.25">
      <c r="A114">
        <v>1.6004799999999999</v>
      </c>
      <c r="P114">
        <v>1.6004799999999999</v>
      </c>
    </row>
    <row r="115" spans="1:16" x14ac:dyDescent="0.25">
      <c r="A115">
        <v>1.61477</v>
      </c>
      <c r="P115">
        <v>1.61477</v>
      </c>
    </row>
    <row r="116" spans="1:16" x14ac:dyDescent="0.25">
      <c r="A116">
        <v>1.62906</v>
      </c>
      <c r="P116">
        <v>1.62906</v>
      </c>
    </row>
    <row r="117" spans="1:16" x14ac:dyDescent="0.25">
      <c r="A117">
        <v>1.6433500000000001</v>
      </c>
      <c r="P117">
        <v>1.6433500000000001</v>
      </c>
    </row>
    <row r="118" spans="1:16" x14ac:dyDescent="0.25">
      <c r="A118">
        <v>1.65764</v>
      </c>
      <c r="P118">
        <v>1.65764</v>
      </c>
    </row>
    <row r="119" spans="1:16" x14ac:dyDescent="0.25">
      <c r="A119">
        <v>1.6719299999999999</v>
      </c>
      <c r="P119">
        <v>1.6719299999999999</v>
      </c>
    </row>
    <row r="120" spans="1:16" x14ac:dyDescent="0.25">
      <c r="A120">
        <v>1.6862200000000001</v>
      </c>
      <c r="P120">
        <v>1.6862200000000001</v>
      </c>
    </row>
    <row r="121" spans="1:16" x14ac:dyDescent="0.25">
      <c r="A121">
        <v>1.70051</v>
      </c>
      <c r="P121">
        <v>1.70051</v>
      </c>
    </row>
    <row r="122" spans="1:16" x14ac:dyDescent="0.25">
      <c r="A122">
        <v>1.7148000000000001</v>
      </c>
      <c r="P122">
        <v>1.7148000000000001</v>
      </c>
    </row>
    <row r="123" spans="1:16" x14ac:dyDescent="0.25">
      <c r="A123">
        <v>1.72909</v>
      </c>
      <c r="P123">
        <v>1.72909</v>
      </c>
    </row>
    <row r="124" spans="1:16" x14ac:dyDescent="0.25">
      <c r="A124">
        <v>1.7433799999999999</v>
      </c>
    </row>
    <row r="125" spans="1:16" x14ac:dyDescent="0.25">
      <c r="A125">
        <v>1.7576700000000001</v>
      </c>
    </row>
    <row r="126" spans="1:16" x14ac:dyDescent="0.25">
      <c r="A126">
        <v>1.77196</v>
      </c>
    </row>
    <row r="127" spans="1:16" x14ac:dyDescent="0.25">
      <c r="A127">
        <v>1.7862499999999999</v>
      </c>
    </row>
    <row r="128" spans="1:16" x14ac:dyDescent="0.25">
      <c r="A128">
        <v>1.80054</v>
      </c>
    </row>
    <row r="129" spans="1:1" x14ac:dyDescent="0.25">
      <c r="A129">
        <v>1.8148299999999999</v>
      </c>
    </row>
    <row r="130" spans="1:1" x14ac:dyDescent="0.25">
      <c r="A130">
        <v>1.8291200000000001</v>
      </c>
    </row>
    <row r="131" spans="1:1" x14ac:dyDescent="0.25">
      <c r="A131">
        <v>1.84341</v>
      </c>
    </row>
    <row r="132" spans="1:1" x14ac:dyDescent="0.25">
      <c r="A132">
        <v>1.8576999999999999</v>
      </c>
    </row>
    <row r="133" spans="1:1" x14ac:dyDescent="0.25">
      <c r="A133">
        <v>1.87199</v>
      </c>
    </row>
    <row r="134" spans="1:1" x14ac:dyDescent="0.25">
      <c r="A134">
        <v>1.88628</v>
      </c>
    </row>
    <row r="135" spans="1:1" x14ac:dyDescent="0.25">
      <c r="A135">
        <v>1.9005700000000001</v>
      </c>
    </row>
    <row r="136" spans="1:1" x14ac:dyDescent="0.25">
      <c r="A136">
        <v>1.91486</v>
      </c>
    </row>
    <row r="137" spans="1:1" x14ac:dyDescent="0.25">
      <c r="A137">
        <v>1.9291499999999999</v>
      </c>
    </row>
    <row r="138" spans="1:1" x14ac:dyDescent="0.25">
      <c r="A138">
        <v>1.9434400000000001</v>
      </c>
    </row>
    <row r="139" spans="1:1" x14ac:dyDescent="0.25">
      <c r="A139">
        <v>1.95773</v>
      </c>
    </row>
    <row r="140" spans="1:1" x14ac:dyDescent="0.25">
      <c r="A140">
        <v>1.9720200000000001</v>
      </c>
    </row>
    <row r="141" spans="1:1" x14ac:dyDescent="0.25">
      <c r="A141">
        <v>1.98631</v>
      </c>
    </row>
    <row r="142" spans="1:1" x14ac:dyDescent="0.25">
      <c r="A142">
        <v>2.0005999999999999</v>
      </c>
    </row>
    <row r="143" spans="1:1" x14ac:dyDescent="0.25">
      <c r="A143">
        <v>2.0148899999999998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19"/>
  <sheetViews>
    <sheetView topLeftCell="G1" workbookViewId="0">
      <selection activeCell="Y72" sqref="Y2:Y72"/>
    </sheetView>
  </sheetViews>
  <sheetFormatPr defaultRowHeight="15" x14ac:dyDescent="0.25"/>
  <sheetData>
    <row r="1" spans="1:25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 t="s">
        <v>12</v>
      </c>
      <c r="L1" s="1" t="s">
        <v>13</v>
      </c>
      <c r="M1" s="1" t="s">
        <v>14</v>
      </c>
      <c r="N1" s="1" t="s">
        <v>0</v>
      </c>
      <c r="O1" s="1">
        <v>1</v>
      </c>
      <c r="P1" s="1">
        <v>2</v>
      </c>
      <c r="Q1" s="1">
        <v>3</v>
      </c>
      <c r="R1" s="1">
        <v>4</v>
      </c>
      <c r="S1" s="1">
        <v>5</v>
      </c>
      <c r="T1" s="1">
        <v>6</v>
      </c>
      <c r="U1" s="1">
        <v>7</v>
      </c>
      <c r="V1" s="1">
        <v>8</v>
      </c>
      <c r="W1" s="1">
        <v>9</v>
      </c>
      <c r="X1" s="1" t="s">
        <v>12</v>
      </c>
      <c r="Y1" s="1" t="s">
        <v>13</v>
      </c>
    </row>
    <row r="2" spans="1:25" x14ac:dyDescent="0.25">
      <c r="A2" s="1">
        <v>4.0000000000000001E-3</v>
      </c>
      <c r="B2" s="1"/>
      <c r="C2" s="1"/>
      <c r="D2" s="1"/>
      <c r="E2" s="1"/>
      <c r="F2" s="1"/>
      <c r="G2" s="1"/>
      <c r="H2" s="1"/>
      <c r="I2" s="1"/>
      <c r="J2" s="1"/>
      <c r="K2" s="1">
        <v>0</v>
      </c>
      <c r="L2" s="1">
        <v>0</v>
      </c>
      <c r="M2" s="1">
        <v>0</v>
      </c>
      <c r="N2" s="1">
        <v>0</v>
      </c>
      <c r="O2" s="1"/>
      <c r="P2" s="1"/>
      <c r="Q2" s="1"/>
      <c r="R2" s="1"/>
      <c r="S2" s="1"/>
      <c r="T2" s="1"/>
      <c r="U2" s="1"/>
      <c r="V2" s="1"/>
      <c r="W2" s="1"/>
      <c r="X2" s="1">
        <v>0</v>
      </c>
      <c r="Y2" s="1">
        <v>0</v>
      </c>
    </row>
    <row r="3" spans="1:25" x14ac:dyDescent="0.25">
      <c r="A3">
        <v>1.4290000000000001E-2</v>
      </c>
      <c r="B3">
        <v>6</v>
      </c>
      <c r="C3">
        <v>5</v>
      </c>
      <c r="D3">
        <v>8</v>
      </c>
      <c r="E3">
        <v>5</v>
      </c>
      <c r="F3">
        <v>9</v>
      </c>
      <c r="G3">
        <v>7</v>
      </c>
      <c r="H3">
        <v>9</v>
      </c>
      <c r="I3">
        <v>10</v>
      </c>
      <c r="J3">
        <v>9</v>
      </c>
      <c r="K3">
        <f t="shared" ref="K3:K31" si="0">AVERAGE(B3:J3)/3.3</f>
        <v>2.2895622895622898</v>
      </c>
      <c r="L3">
        <f t="shared" ref="L3:L31" si="1">_xlfn.STDEV.S(B3:J3)/3.3</f>
        <v>0.56916301361538557</v>
      </c>
      <c r="M3">
        <f>(K3-K2)/(A3-A2)</f>
        <v>222.50362386416811</v>
      </c>
      <c r="N3">
        <v>1.4290000000000001E-2</v>
      </c>
      <c r="O3">
        <v>23.18</v>
      </c>
      <c r="P3">
        <v>23.36</v>
      </c>
      <c r="Q3">
        <v>21.96</v>
      </c>
      <c r="R3">
        <v>19.52</v>
      </c>
      <c r="S3">
        <v>18.41</v>
      </c>
      <c r="T3">
        <v>22.02</v>
      </c>
      <c r="U3">
        <v>17.93</v>
      </c>
      <c r="V3">
        <v>23.27</v>
      </c>
      <c r="W3">
        <v>19.87</v>
      </c>
      <c r="X3">
        <f t="shared" ref="X3:X29" si="2">AVERAGE(O3:W3)</f>
        <v>21.05777777777778</v>
      </c>
      <c r="Y3">
        <f t="shared" ref="Y3:Y30" si="3">_xlfn.STDEV.S(O3:W3)</f>
        <v>2.1507892608166994</v>
      </c>
    </row>
    <row r="4" spans="1:25" x14ac:dyDescent="0.25">
      <c r="A4">
        <v>2.8580000000000001E-2</v>
      </c>
      <c r="B4">
        <v>17</v>
      </c>
      <c r="C4">
        <v>16</v>
      </c>
      <c r="D4">
        <v>19</v>
      </c>
      <c r="E4">
        <v>15</v>
      </c>
      <c r="F4">
        <v>20</v>
      </c>
      <c r="G4">
        <v>18</v>
      </c>
      <c r="H4">
        <v>20</v>
      </c>
      <c r="I4">
        <v>21</v>
      </c>
      <c r="J4">
        <v>20</v>
      </c>
      <c r="K4">
        <f t="shared" si="0"/>
        <v>5.5892255892255891</v>
      </c>
      <c r="L4">
        <f t="shared" si="1"/>
        <v>0.62675119424196202</v>
      </c>
      <c r="M4">
        <f t="shared" ref="M4:M67" si="4">(K4-K3)/(A4-A3)</f>
        <v>230.90715882878231</v>
      </c>
      <c r="N4">
        <v>2.8580000000000001E-2</v>
      </c>
      <c r="O4">
        <v>23.19</v>
      </c>
      <c r="P4">
        <v>22.57</v>
      </c>
      <c r="Q4">
        <v>23.93</v>
      </c>
      <c r="R4">
        <v>15.5</v>
      </c>
      <c r="S4">
        <v>21.48</v>
      </c>
      <c r="T4">
        <v>18.96</v>
      </c>
      <c r="U4">
        <v>18.850000000000001</v>
      </c>
      <c r="V4">
        <v>25.25</v>
      </c>
      <c r="W4">
        <v>18.3</v>
      </c>
      <c r="X4">
        <f t="shared" si="2"/>
        <v>20.892222222222223</v>
      </c>
      <c r="Y4">
        <f t="shared" si="3"/>
        <v>3.169352369876929</v>
      </c>
    </row>
    <row r="5" spans="1:25" x14ac:dyDescent="0.25">
      <c r="A5">
        <v>4.2869999999999998E-2</v>
      </c>
      <c r="B5">
        <v>27</v>
      </c>
      <c r="C5">
        <v>26</v>
      </c>
      <c r="D5">
        <v>28</v>
      </c>
      <c r="E5">
        <v>26</v>
      </c>
      <c r="F5">
        <v>29</v>
      </c>
      <c r="G5">
        <v>28</v>
      </c>
      <c r="H5">
        <v>29</v>
      </c>
      <c r="I5">
        <v>29</v>
      </c>
      <c r="J5">
        <v>29</v>
      </c>
      <c r="K5">
        <f t="shared" si="0"/>
        <v>8.4511784511784516</v>
      </c>
      <c r="L5">
        <f t="shared" si="1"/>
        <v>0.38463500534666201</v>
      </c>
      <c r="M5">
        <f t="shared" si="4"/>
        <v>200.27661735149496</v>
      </c>
      <c r="N5">
        <v>4.2869999999999998E-2</v>
      </c>
      <c r="O5">
        <v>25.07</v>
      </c>
      <c r="P5">
        <v>23.05</v>
      </c>
      <c r="Q5">
        <v>25.27</v>
      </c>
      <c r="R5">
        <v>19.45</v>
      </c>
      <c r="S5">
        <v>20.99</v>
      </c>
      <c r="T5">
        <v>19.98</v>
      </c>
      <c r="U5">
        <v>18.46</v>
      </c>
      <c r="V5">
        <v>20.07</v>
      </c>
      <c r="W5">
        <v>20.440000000000001</v>
      </c>
      <c r="X5">
        <f t="shared" si="2"/>
        <v>21.42</v>
      </c>
      <c r="Y5">
        <f t="shared" si="3"/>
        <v>2.4618539761732512</v>
      </c>
    </row>
    <row r="6" spans="1:25" x14ac:dyDescent="0.25">
      <c r="A6">
        <v>5.7160000000000002E-2</v>
      </c>
      <c r="B6">
        <v>32</v>
      </c>
      <c r="C6">
        <v>32</v>
      </c>
      <c r="D6">
        <v>36</v>
      </c>
      <c r="E6">
        <v>32</v>
      </c>
      <c r="F6">
        <v>35</v>
      </c>
      <c r="G6">
        <v>36</v>
      </c>
      <c r="H6">
        <v>37</v>
      </c>
      <c r="I6">
        <v>37</v>
      </c>
      <c r="J6">
        <v>36</v>
      </c>
      <c r="K6">
        <f t="shared" si="0"/>
        <v>10.53872053872054</v>
      </c>
      <c r="L6">
        <f t="shared" si="1"/>
        <v>0.65656565656565657</v>
      </c>
      <c r="M6">
        <f t="shared" si="4"/>
        <v>146.08412089167862</v>
      </c>
      <c r="N6">
        <v>5.7160000000000002E-2</v>
      </c>
      <c r="O6">
        <v>23.4</v>
      </c>
      <c r="P6">
        <v>24.74</v>
      </c>
      <c r="Q6">
        <v>18.09</v>
      </c>
      <c r="R6">
        <v>23.65</v>
      </c>
      <c r="S6">
        <v>22.81</v>
      </c>
      <c r="T6">
        <v>21.46</v>
      </c>
      <c r="U6">
        <v>23.23</v>
      </c>
      <c r="V6">
        <v>21.22</v>
      </c>
      <c r="W6">
        <v>22.2</v>
      </c>
      <c r="X6">
        <f t="shared" si="2"/>
        <v>22.31111111111111</v>
      </c>
      <c r="Y6">
        <f t="shared" si="3"/>
        <v>1.9273066987667296</v>
      </c>
    </row>
    <row r="7" spans="1:25" x14ac:dyDescent="0.25">
      <c r="A7">
        <v>7.145E-2</v>
      </c>
      <c r="B7">
        <v>38</v>
      </c>
      <c r="C7">
        <v>37</v>
      </c>
      <c r="D7">
        <v>42</v>
      </c>
      <c r="E7">
        <v>37</v>
      </c>
      <c r="F7">
        <v>39</v>
      </c>
      <c r="G7">
        <v>42</v>
      </c>
      <c r="H7">
        <v>41</v>
      </c>
      <c r="I7">
        <v>42</v>
      </c>
      <c r="J7">
        <v>42</v>
      </c>
      <c r="K7">
        <f t="shared" si="0"/>
        <v>12.121212121212121</v>
      </c>
      <c r="L7">
        <f t="shared" si="1"/>
        <v>0.67759635681811814</v>
      </c>
      <c r="M7">
        <f t="shared" si="4"/>
        <v>110.74118841788534</v>
      </c>
      <c r="N7">
        <v>7.145E-2</v>
      </c>
      <c r="O7">
        <v>21.43</v>
      </c>
      <c r="P7">
        <v>26.4</v>
      </c>
      <c r="Q7">
        <v>22.92</v>
      </c>
      <c r="R7">
        <v>25.3</v>
      </c>
      <c r="S7">
        <v>22.64</v>
      </c>
      <c r="T7">
        <v>20.54</v>
      </c>
      <c r="U7">
        <v>26.07</v>
      </c>
      <c r="V7">
        <v>22.63</v>
      </c>
      <c r="W7">
        <v>23.72</v>
      </c>
      <c r="X7">
        <f t="shared" si="2"/>
        <v>23.516666666666666</v>
      </c>
      <c r="Y7">
        <f t="shared" si="3"/>
        <v>2.0365473232900824</v>
      </c>
    </row>
    <row r="8" spans="1:25" x14ac:dyDescent="0.25">
      <c r="A8">
        <v>8.5739999999999997E-2</v>
      </c>
      <c r="B8">
        <v>42</v>
      </c>
      <c r="C8">
        <v>41</v>
      </c>
      <c r="D8">
        <v>46</v>
      </c>
      <c r="E8">
        <v>43</v>
      </c>
      <c r="F8">
        <v>43</v>
      </c>
      <c r="G8">
        <v>46</v>
      </c>
      <c r="H8">
        <v>46</v>
      </c>
      <c r="I8">
        <v>45</v>
      </c>
      <c r="J8">
        <v>47</v>
      </c>
      <c r="K8">
        <f t="shared" si="0"/>
        <v>13.434343434343436</v>
      </c>
      <c r="L8">
        <f t="shared" si="1"/>
        <v>0.64282434653322518</v>
      </c>
      <c r="M8">
        <f t="shared" si="4"/>
        <v>91.89162443186251</v>
      </c>
      <c r="N8">
        <v>8.5739999999999997E-2</v>
      </c>
      <c r="O8">
        <v>22.1</v>
      </c>
      <c r="P8">
        <v>27.44</v>
      </c>
      <c r="Q8">
        <v>23.29</v>
      </c>
      <c r="R8">
        <v>26.52</v>
      </c>
      <c r="S8">
        <v>22.15</v>
      </c>
      <c r="T8">
        <v>21.52</v>
      </c>
      <c r="U8">
        <v>24.81</v>
      </c>
      <c r="V8">
        <v>25.13</v>
      </c>
      <c r="W8">
        <v>19.11</v>
      </c>
      <c r="X8">
        <f t="shared" si="2"/>
        <v>23.563333333333333</v>
      </c>
      <c r="Y8">
        <f t="shared" si="3"/>
        <v>2.6457513110645907</v>
      </c>
    </row>
    <row r="9" spans="1:25" x14ac:dyDescent="0.25">
      <c r="A9">
        <v>0.10002999999999999</v>
      </c>
      <c r="B9">
        <v>46</v>
      </c>
      <c r="C9">
        <v>45</v>
      </c>
      <c r="D9">
        <v>48</v>
      </c>
      <c r="E9">
        <v>48</v>
      </c>
      <c r="F9">
        <v>47</v>
      </c>
      <c r="G9">
        <v>51</v>
      </c>
      <c r="H9">
        <v>51</v>
      </c>
      <c r="I9">
        <v>49</v>
      </c>
      <c r="J9">
        <v>51</v>
      </c>
      <c r="K9">
        <f t="shared" si="0"/>
        <v>14.68013468013468</v>
      </c>
      <c r="L9">
        <f t="shared" si="1"/>
        <v>0.67947596197341975</v>
      </c>
      <c r="M9">
        <f t="shared" si="4"/>
        <v>87.17923343535648</v>
      </c>
      <c r="N9">
        <v>0.10002999999999999</v>
      </c>
      <c r="O9">
        <v>23.33</v>
      </c>
      <c r="P9">
        <v>24.98</v>
      </c>
      <c r="Q9">
        <v>24.33</v>
      </c>
      <c r="R9">
        <v>26.03</v>
      </c>
      <c r="S9">
        <v>21.15</v>
      </c>
      <c r="T9">
        <v>22.42</v>
      </c>
      <c r="U9">
        <v>24.68</v>
      </c>
      <c r="V9">
        <v>26.37</v>
      </c>
      <c r="W9">
        <v>20.7</v>
      </c>
      <c r="X9">
        <f t="shared" si="2"/>
        <v>23.776666666666667</v>
      </c>
      <c r="Y9">
        <f t="shared" si="3"/>
        <v>2.0241788458533012</v>
      </c>
    </row>
    <row r="10" spans="1:25" x14ac:dyDescent="0.25">
      <c r="A10">
        <v>0.11432</v>
      </c>
      <c r="B10">
        <v>50</v>
      </c>
      <c r="C10">
        <v>49</v>
      </c>
      <c r="D10">
        <v>52</v>
      </c>
      <c r="E10">
        <v>52</v>
      </c>
      <c r="F10">
        <v>53</v>
      </c>
      <c r="G10">
        <v>54</v>
      </c>
      <c r="H10">
        <v>55</v>
      </c>
      <c r="I10">
        <v>52</v>
      </c>
      <c r="J10">
        <v>56</v>
      </c>
      <c r="K10">
        <f t="shared" si="0"/>
        <v>15.925925925925927</v>
      </c>
      <c r="L10">
        <f t="shared" si="1"/>
        <v>0.67947596197341964</v>
      </c>
      <c r="M10">
        <f t="shared" si="4"/>
        <v>87.17923343535665</v>
      </c>
      <c r="N10">
        <v>0.11432</v>
      </c>
      <c r="O10">
        <v>23.09</v>
      </c>
      <c r="P10">
        <v>22.9</v>
      </c>
      <c r="Q10">
        <v>24.35</v>
      </c>
      <c r="R10">
        <v>24.94</v>
      </c>
      <c r="S10">
        <v>19.98</v>
      </c>
      <c r="T10">
        <v>22.76</v>
      </c>
      <c r="U10">
        <v>24.8</v>
      </c>
      <c r="V10">
        <v>26.05</v>
      </c>
      <c r="W10">
        <v>19.579999999999998</v>
      </c>
      <c r="X10">
        <f t="shared" si="2"/>
        <v>23.161111111111115</v>
      </c>
      <c r="Y10">
        <f t="shared" si="3"/>
        <v>2.201916463245396</v>
      </c>
    </row>
    <row r="11" spans="1:25" x14ac:dyDescent="0.25">
      <c r="A11">
        <v>0.12861</v>
      </c>
      <c r="B11">
        <v>54</v>
      </c>
      <c r="C11">
        <v>53</v>
      </c>
      <c r="D11">
        <v>56</v>
      </c>
      <c r="E11">
        <v>55</v>
      </c>
      <c r="F11">
        <v>57</v>
      </c>
      <c r="G11">
        <v>57</v>
      </c>
      <c r="H11">
        <v>58</v>
      </c>
      <c r="I11">
        <v>55</v>
      </c>
      <c r="J11">
        <v>59</v>
      </c>
      <c r="K11">
        <f t="shared" si="0"/>
        <v>16.969696969696969</v>
      </c>
      <c r="L11">
        <f t="shared" si="1"/>
        <v>0.58681565851627537</v>
      </c>
      <c r="M11">
        <f t="shared" si="4"/>
        <v>73.042060445839169</v>
      </c>
      <c r="N11">
        <v>0.12861</v>
      </c>
      <c r="O11">
        <v>23.08</v>
      </c>
      <c r="P11">
        <v>21.85</v>
      </c>
      <c r="Q11">
        <v>24.25</v>
      </c>
      <c r="R11">
        <v>24.73</v>
      </c>
      <c r="S11">
        <v>20.75</v>
      </c>
      <c r="T11">
        <v>22.74</v>
      </c>
      <c r="U11">
        <v>21.53</v>
      </c>
      <c r="V11">
        <v>26.17</v>
      </c>
      <c r="W11">
        <v>20.03</v>
      </c>
      <c r="X11">
        <f t="shared" si="2"/>
        <v>22.792222222222225</v>
      </c>
      <c r="Y11">
        <f t="shared" si="3"/>
        <v>1.9892384081463048</v>
      </c>
    </row>
    <row r="12" spans="1:25" x14ac:dyDescent="0.25">
      <c r="A12">
        <v>0.1429</v>
      </c>
      <c r="B12">
        <v>60</v>
      </c>
      <c r="C12">
        <v>57</v>
      </c>
      <c r="D12">
        <v>60</v>
      </c>
      <c r="E12">
        <v>58</v>
      </c>
      <c r="F12">
        <v>61</v>
      </c>
      <c r="G12">
        <v>61</v>
      </c>
      <c r="H12">
        <v>62</v>
      </c>
      <c r="I12">
        <v>59</v>
      </c>
      <c r="J12">
        <v>63</v>
      </c>
      <c r="K12">
        <f t="shared" si="0"/>
        <v>18.215488215488218</v>
      </c>
      <c r="L12">
        <f t="shared" si="1"/>
        <v>0.57584617429249396</v>
      </c>
      <c r="M12">
        <f t="shared" si="4"/>
        <v>87.179233435356849</v>
      </c>
      <c r="N12">
        <v>0.1429</v>
      </c>
      <c r="O12">
        <v>22.81</v>
      </c>
      <c r="P12">
        <v>21.3</v>
      </c>
      <c r="Q12">
        <v>24.11</v>
      </c>
      <c r="R12">
        <v>23.45</v>
      </c>
      <c r="S12">
        <v>20.25</v>
      </c>
      <c r="T12">
        <v>22.76</v>
      </c>
      <c r="U12">
        <v>23.48</v>
      </c>
      <c r="V12">
        <v>26.74</v>
      </c>
      <c r="W12">
        <v>20.73</v>
      </c>
      <c r="X12">
        <f t="shared" si="2"/>
        <v>22.847777777777779</v>
      </c>
      <c r="Y12">
        <f t="shared" si="3"/>
        <v>1.973041926681854</v>
      </c>
    </row>
    <row r="13" spans="1:25" x14ac:dyDescent="0.25">
      <c r="A13">
        <v>0.15719</v>
      </c>
      <c r="B13">
        <v>64</v>
      </c>
      <c r="C13">
        <v>61</v>
      </c>
      <c r="D13">
        <v>63</v>
      </c>
      <c r="E13">
        <v>61</v>
      </c>
      <c r="F13">
        <v>65</v>
      </c>
      <c r="G13">
        <v>65</v>
      </c>
      <c r="H13">
        <v>66</v>
      </c>
      <c r="I13">
        <v>64</v>
      </c>
      <c r="J13">
        <v>66</v>
      </c>
      <c r="K13">
        <f t="shared" si="0"/>
        <v>19.36026936026936</v>
      </c>
      <c r="L13">
        <f t="shared" si="1"/>
        <v>0.57584617429249396</v>
      </c>
      <c r="M13">
        <f t="shared" si="4"/>
        <v>80.110646940597761</v>
      </c>
      <c r="N13">
        <v>0.15719</v>
      </c>
      <c r="O13">
        <v>22.58</v>
      </c>
      <c r="P13">
        <v>21.82</v>
      </c>
      <c r="Q13">
        <v>24.26</v>
      </c>
      <c r="R13">
        <v>23.68</v>
      </c>
      <c r="S13">
        <v>17.510000000000002</v>
      </c>
      <c r="T13">
        <v>22.44</v>
      </c>
      <c r="U13">
        <v>23.04</v>
      </c>
      <c r="V13">
        <v>26.17</v>
      </c>
      <c r="W13">
        <v>21.49</v>
      </c>
      <c r="X13">
        <f t="shared" si="2"/>
        <v>22.554444444444446</v>
      </c>
      <c r="Y13">
        <f t="shared" si="3"/>
        <v>2.3615784504813253</v>
      </c>
    </row>
    <row r="14" spans="1:25" x14ac:dyDescent="0.25">
      <c r="A14">
        <v>0.17147999999999999</v>
      </c>
      <c r="B14">
        <v>68</v>
      </c>
      <c r="C14">
        <v>65</v>
      </c>
      <c r="D14">
        <v>67</v>
      </c>
      <c r="E14">
        <v>64</v>
      </c>
      <c r="F14">
        <v>68</v>
      </c>
      <c r="G14">
        <v>69</v>
      </c>
      <c r="H14">
        <v>68</v>
      </c>
      <c r="I14">
        <v>69</v>
      </c>
      <c r="J14">
        <v>69</v>
      </c>
      <c r="K14">
        <f t="shared" si="0"/>
        <v>20.437710437710439</v>
      </c>
      <c r="L14">
        <f t="shared" si="1"/>
        <v>0.54862527733334421</v>
      </c>
      <c r="M14">
        <f t="shared" si="4"/>
        <v>75.398255944092355</v>
      </c>
      <c r="N14">
        <v>0.17147999999999999</v>
      </c>
      <c r="O14">
        <v>22.01</v>
      </c>
      <c r="P14">
        <v>22.1</v>
      </c>
      <c r="Q14">
        <v>24.14</v>
      </c>
      <c r="R14">
        <v>24.26</v>
      </c>
      <c r="S14">
        <v>17.09</v>
      </c>
      <c r="T14">
        <v>21.5</v>
      </c>
      <c r="U14">
        <v>23.42</v>
      </c>
      <c r="V14">
        <v>24.34</v>
      </c>
      <c r="W14">
        <v>21.54</v>
      </c>
      <c r="X14">
        <f t="shared" si="2"/>
        <v>22.266666666666669</v>
      </c>
      <c r="Y14">
        <f t="shared" si="3"/>
        <v>2.267129242015109</v>
      </c>
    </row>
    <row r="15" spans="1:25" x14ac:dyDescent="0.25">
      <c r="A15">
        <v>0.18576999999999999</v>
      </c>
      <c r="B15">
        <v>72</v>
      </c>
      <c r="C15">
        <v>69</v>
      </c>
      <c r="D15">
        <v>70</v>
      </c>
      <c r="E15">
        <v>67</v>
      </c>
      <c r="F15">
        <v>71</v>
      </c>
      <c r="G15">
        <v>72</v>
      </c>
      <c r="H15">
        <v>73</v>
      </c>
      <c r="I15">
        <v>72</v>
      </c>
      <c r="J15">
        <v>72</v>
      </c>
      <c r="K15">
        <f t="shared" si="0"/>
        <v>21.481481481481481</v>
      </c>
      <c r="L15">
        <f t="shared" si="1"/>
        <v>0.57584617429249396</v>
      </c>
      <c r="M15">
        <f t="shared" si="4"/>
        <v>73.042060445839169</v>
      </c>
      <c r="N15">
        <v>0.18576999999999999</v>
      </c>
      <c r="O15">
        <v>20.74</v>
      </c>
      <c r="P15">
        <v>22.42</v>
      </c>
      <c r="Q15">
        <v>22.29</v>
      </c>
      <c r="R15">
        <v>22.92</v>
      </c>
      <c r="S15">
        <v>19.260000000000002</v>
      </c>
      <c r="T15">
        <v>21.74</v>
      </c>
      <c r="U15">
        <v>22.53</v>
      </c>
      <c r="V15">
        <v>19.95</v>
      </c>
      <c r="W15">
        <v>21.53</v>
      </c>
      <c r="X15">
        <f t="shared" si="2"/>
        <v>21.486666666666665</v>
      </c>
      <c r="Y15">
        <f t="shared" si="3"/>
        <v>1.2551095569710242</v>
      </c>
    </row>
    <row r="16" spans="1:25" x14ac:dyDescent="0.25">
      <c r="A16">
        <v>0.20005999999999999</v>
      </c>
      <c r="B16">
        <v>76</v>
      </c>
      <c r="C16">
        <v>73</v>
      </c>
      <c r="D16">
        <v>74</v>
      </c>
      <c r="E16">
        <v>70</v>
      </c>
      <c r="F16">
        <v>73</v>
      </c>
      <c r="G16">
        <v>75</v>
      </c>
      <c r="H16">
        <v>76</v>
      </c>
      <c r="I16">
        <v>75</v>
      </c>
      <c r="J16">
        <v>75</v>
      </c>
      <c r="K16">
        <f t="shared" si="0"/>
        <v>22.45791245791246</v>
      </c>
      <c r="L16">
        <f t="shared" si="1"/>
        <v>0.57584617429249385</v>
      </c>
      <c r="M16">
        <f t="shared" si="4"/>
        <v>68.329669449333764</v>
      </c>
      <c r="N16">
        <v>0.20005999999999999</v>
      </c>
      <c r="O16">
        <v>20.22</v>
      </c>
      <c r="P16">
        <v>21.08</v>
      </c>
      <c r="Q16">
        <v>21.92</v>
      </c>
      <c r="R16">
        <v>21.2</v>
      </c>
      <c r="S16">
        <v>17.53</v>
      </c>
      <c r="T16">
        <v>21.45</v>
      </c>
      <c r="U16">
        <v>21.2</v>
      </c>
      <c r="V16">
        <v>21.09</v>
      </c>
      <c r="W16">
        <v>22.16</v>
      </c>
      <c r="X16">
        <f t="shared" si="2"/>
        <v>20.87222222222222</v>
      </c>
      <c r="Y16">
        <f t="shared" si="3"/>
        <v>1.3689117737986054</v>
      </c>
    </row>
    <row r="17" spans="1:25" x14ac:dyDescent="0.25">
      <c r="A17">
        <v>0.21435000000000001</v>
      </c>
      <c r="B17">
        <v>79</v>
      </c>
      <c r="C17">
        <v>77</v>
      </c>
      <c r="D17">
        <v>78</v>
      </c>
      <c r="E17">
        <v>74</v>
      </c>
      <c r="F17">
        <v>76</v>
      </c>
      <c r="G17">
        <v>79</v>
      </c>
      <c r="H17">
        <v>79</v>
      </c>
      <c r="I17">
        <v>77</v>
      </c>
      <c r="J17">
        <v>77</v>
      </c>
      <c r="K17">
        <f t="shared" si="0"/>
        <v>23.434343434343432</v>
      </c>
      <c r="L17">
        <f t="shared" si="1"/>
        <v>0.50251890762960594</v>
      </c>
      <c r="M17">
        <f t="shared" si="4"/>
        <v>68.329669449333139</v>
      </c>
      <c r="N17">
        <v>0.21435000000000001</v>
      </c>
      <c r="O17">
        <v>19.77</v>
      </c>
      <c r="P17">
        <v>21.58</v>
      </c>
      <c r="Q17">
        <v>21.33</v>
      </c>
      <c r="R17">
        <v>20.9</v>
      </c>
      <c r="S17">
        <v>18.54</v>
      </c>
      <c r="T17">
        <v>21.2</v>
      </c>
      <c r="U17">
        <v>21.82</v>
      </c>
      <c r="V17">
        <v>18.93</v>
      </c>
      <c r="W17">
        <v>21.83</v>
      </c>
      <c r="X17">
        <f t="shared" si="2"/>
        <v>20.655555555555551</v>
      </c>
      <c r="Y17">
        <f t="shared" si="3"/>
        <v>1.256892110635506</v>
      </c>
    </row>
    <row r="18" spans="1:25" x14ac:dyDescent="0.25">
      <c r="A18">
        <v>0.22864000000000001</v>
      </c>
      <c r="B18">
        <v>82</v>
      </c>
      <c r="C18">
        <v>80</v>
      </c>
      <c r="D18">
        <v>81</v>
      </c>
      <c r="E18">
        <v>77</v>
      </c>
      <c r="F18">
        <v>79</v>
      </c>
      <c r="G18">
        <v>82</v>
      </c>
      <c r="H18">
        <v>82</v>
      </c>
      <c r="I18">
        <v>79</v>
      </c>
      <c r="J18">
        <v>80</v>
      </c>
      <c r="K18">
        <f t="shared" si="0"/>
        <v>24.309764309764311</v>
      </c>
      <c r="L18">
        <f t="shared" si="1"/>
        <v>0.51998132025186872</v>
      </c>
      <c r="M18">
        <f t="shared" si="4"/>
        <v>61.261082954575166</v>
      </c>
      <c r="N18">
        <v>0.22864000000000001</v>
      </c>
      <c r="O18">
        <v>19.68</v>
      </c>
      <c r="P18">
        <v>21.2</v>
      </c>
      <c r="Q18">
        <v>20.239999999999998</v>
      </c>
      <c r="R18">
        <v>21.56</v>
      </c>
      <c r="S18">
        <v>19.170000000000002</v>
      </c>
      <c r="T18">
        <v>19.66</v>
      </c>
      <c r="U18">
        <v>21.5</v>
      </c>
      <c r="V18">
        <v>20.86</v>
      </c>
      <c r="W18">
        <v>21.85</v>
      </c>
      <c r="X18">
        <f t="shared" si="2"/>
        <v>20.635555555555555</v>
      </c>
      <c r="Y18">
        <f t="shared" si="3"/>
        <v>0.97562942646159312</v>
      </c>
    </row>
    <row r="19" spans="1:25" x14ac:dyDescent="0.25">
      <c r="A19">
        <v>0.24293000000000001</v>
      </c>
      <c r="B19">
        <v>86</v>
      </c>
      <c r="C19">
        <v>83</v>
      </c>
      <c r="D19">
        <v>85</v>
      </c>
      <c r="E19">
        <v>80</v>
      </c>
      <c r="F19">
        <v>81</v>
      </c>
      <c r="G19">
        <v>85</v>
      </c>
      <c r="H19">
        <v>84</v>
      </c>
      <c r="I19">
        <v>83</v>
      </c>
      <c r="J19">
        <v>83</v>
      </c>
      <c r="K19">
        <f t="shared" si="0"/>
        <v>25.252525252525253</v>
      </c>
      <c r="L19">
        <f t="shared" si="1"/>
        <v>0.58681565851627526</v>
      </c>
      <c r="M19">
        <f t="shared" si="4"/>
        <v>65.973473951080564</v>
      </c>
      <c r="N19">
        <v>0.24293000000000001</v>
      </c>
      <c r="O19">
        <v>19.52</v>
      </c>
      <c r="P19">
        <v>20.99</v>
      </c>
      <c r="Q19">
        <v>20.25</v>
      </c>
      <c r="R19">
        <v>20.54</v>
      </c>
      <c r="S19">
        <v>19.28</v>
      </c>
      <c r="T19">
        <v>19.21</v>
      </c>
      <c r="U19">
        <v>21.73</v>
      </c>
      <c r="V19">
        <v>20.86</v>
      </c>
      <c r="W19">
        <v>21.31</v>
      </c>
      <c r="X19">
        <f t="shared" si="2"/>
        <v>20.41</v>
      </c>
      <c r="Y19">
        <f t="shared" si="3"/>
        <v>0.91123542512349631</v>
      </c>
    </row>
    <row r="20" spans="1:25" x14ac:dyDescent="0.25">
      <c r="A20">
        <v>0.25722</v>
      </c>
      <c r="B20">
        <v>88</v>
      </c>
      <c r="C20">
        <v>87</v>
      </c>
      <c r="D20">
        <v>89</v>
      </c>
      <c r="E20">
        <v>83</v>
      </c>
      <c r="F20">
        <v>83</v>
      </c>
      <c r="G20">
        <v>87</v>
      </c>
      <c r="H20">
        <v>87</v>
      </c>
      <c r="I20">
        <v>86</v>
      </c>
      <c r="J20">
        <v>85</v>
      </c>
      <c r="K20">
        <f t="shared" si="0"/>
        <v>26.094276094276097</v>
      </c>
      <c r="L20">
        <f t="shared" si="1"/>
        <v>0.63282646899705408</v>
      </c>
      <c r="M20">
        <f t="shared" si="4"/>
        <v>58.904887456322221</v>
      </c>
      <c r="N20">
        <v>0.25722</v>
      </c>
      <c r="O20">
        <v>19.489999999999998</v>
      </c>
      <c r="P20">
        <v>18.77</v>
      </c>
      <c r="Q20">
        <v>19.420000000000002</v>
      </c>
      <c r="R20">
        <v>16.899999999999999</v>
      </c>
      <c r="S20">
        <v>19.420000000000002</v>
      </c>
      <c r="T20">
        <v>20.25</v>
      </c>
      <c r="U20">
        <v>22.29</v>
      </c>
      <c r="V20">
        <v>20.13</v>
      </c>
      <c r="W20">
        <v>21.47</v>
      </c>
      <c r="X20">
        <f t="shared" si="2"/>
        <v>19.793333333333333</v>
      </c>
      <c r="Y20">
        <f t="shared" si="3"/>
        <v>1.5474091249569391</v>
      </c>
    </row>
    <row r="21" spans="1:25" x14ac:dyDescent="0.25">
      <c r="A21">
        <v>0.27150999999999997</v>
      </c>
      <c r="B21">
        <v>90</v>
      </c>
      <c r="C21">
        <v>90</v>
      </c>
      <c r="D21">
        <v>91</v>
      </c>
      <c r="E21">
        <v>86</v>
      </c>
      <c r="F21">
        <v>85</v>
      </c>
      <c r="G21">
        <v>89</v>
      </c>
      <c r="H21">
        <v>89</v>
      </c>
      <c r="I21">
        <v>90</v>
      </c>
      <c r="J21">
        <v>88</v>
      </c>
      <c r="K21">
        <f t="shared" si="0"/>
        <v>26.868686868686872</v>
      </c>
      <c r="L21">
        <f t="shared" si="1"/>
        <v>0.60606060606060608</v>
      </c>
      <c r="M21">
        <f t="shared" si="4"/>
        <v>54.192496459816425</v>
      </c>
      <c r="N21">
        <v>0.27150999999999997</v>
      </c>
      <c r="O21">
        <v>19.72</v>
      </c>
      <c r="P21">
        <v>18.079999999999998</v>
      </c>
      <c r="Q21">
        <v>19.34</v>
      </c>
      <c r="R21">
        <v>17.47</v>
      </c>
      <c r="S21">
        <v>18.2</v>
      </c>
      <c r="T21">
        <v>19.149999999999999</v>
      </c>
      <c r="U21">
        <v>22.81</v>
      </c>
      <c r="V21">
        <v>19.82</v>
      </c>
      <c r="W21">
        <v>21.62</v>
      </c>
      <c r="X21">
        <f t="shared" si="2"/>
        <v>19.578888888888891</v>
      </c>
      <c r="Y21">
        <f t="shared" si="3"/>
        <v>1.7146679302742884</v>
      </c>
    </row>
    <row r="22" spans="1:25" x14ac:dyDescent="0.25">
      <c r="A22">
        <v>0.2858</v>
      </c>
      <c r="B22">
        <v>92</v>
      </c>
      <c r="C22">
        <v>93</v>
      </c>
      <c r="D22">
        <v>94</v>
      </c>
      <c r="E22">
        <v>88</v>
      </c>
      <c r="F22">
        <v>87</v>
      </c>
      <c r="G22">
        <v>91</v>
      </c>
      <c r="H22">
        <v>91</v>
      </c>
      <c r="I22">
        <v>93</v>
      </c>
      <c r="J22">
        <v>91</v>
      </c>
      <c r="K22">
        <f t="shared" si="0"/>
        <v>27.609427609427613</v>
      </c>
      <c r="L22">
        <f t="shared" si="1"/>
        <v>0.70163858532574785</v>
      </c>
      <c r="M22">
        <f t="shared" si="4"/>
        <v>51.836300961563275</v>
      </c>
      <c r="N22">
        <v>0.2858</v>
      </c>
      <c r="O22">
        <v>19.579999999999998</v>
      </c>
      <c r="P22">
        <v>19.18</v>
      </c>
      <c r="Q22">
        <v>19.079999999999998</v>
      </c>
      <c r="R22">
        <v>17.46</v>
      </c>
      <c r="S22">
        <v>21.11</v>
      </c>
      <c r="T22">
        <v>19.59</v>
      </c>
      <c r="U22">
        <v>22.09</v>
      </c>
      <c r="V22">
        <v>18.98</v>
      </c>
      <c r="W22">
        <v>22.39</v>
      </c>
      <c r="X22">
        <f t="shared" si="2"/>
        <v>19.939999999999998</v>
      </c>
      <c r="Y22">
        <f t="shared" si="3"/>
        <v>1.6060510577189007</v>
      </c>
    </row>
    <row r="23" spans="1:25" x14ac:dyDescent="0.25">
      <c r="A23">
        <v>0.30009000000000002</v>
      </c>
      <c r="B23">
        <v>94</v>
      </c>
      <c r="C23">
        <v>95</v>
      </c>
      <c r="D23">
        <v>96</v>
      </c>
      <c r="E23">
        <v>89</v>
      </c>
      <c r="F23">
        <v>89</v>
      </c>
      <c r="G23">
        <v>93</v>
      </c>
      <c r="H23">
        <v>94</v>
      </c>
      <c r="I23">
        <v>95</v>
      </c>
      <c r="J23">
        <v>93</v>
      </c>
      <c r="K23">
        <f t="shared" si="0"/>
        <v>28.215488215488218</v>
      </c>
      <c r="L23">
        <f t="shared" si="1"/>
        <v>0.7642800985061392</v>
      </c>
      <c r="M23">
        <f t="shared" si="4"/>
        <v>42.411518968551746</v>
      </c>
      <c r="N23">
        <v>0.30009000000000002</v>
      </c>
      <c r="O23">
        <v>19.8</v>
      </c>
      <c r="P23">
        <v>17.8</v>
      </c>
      <c r="Q23">
        <v>19.23</v>
      </c>
      <c r="R23">
        <v>20.43</v>
      </c>
      <c r="S23">
        <v>23.57</v>
      </c>
      <c r="T23">
        <v>20.239999999999998</v>
      </c>
      <c r="U23">
        <v>22.84</v>
      </c>
      <c r="V23">
        <v>18.829999999999998</v>
      </c>
      <c r="W23">
        <v>22.35</v>
      </c>
      <c r="X23">
        <f t="shared" si="2"/>
        <v>20.565555555555548</v>
      </c>
      <c r="Y23">
        <f t="shared" si="3"/>
        <v>1.9537982950595945</v>
      </c>
    </row>
    <row r="24" spans="1:25" x14ac:dyDescent="0.25">
      <c r="A24">
        <v>0.31437999999999999</v>
      </c>
      <c r="B24">
        <v>96</v>
      </c>
      <c r="C24">
        <v>98</v>
      </c>
      <c r="D24">
        <v>98</v>
      </c>
      <c r="E24">
        <v>91</v>
      </c>
      <c r="F24">
        <v>92</v>
      </c>
      <c r="G24">
        <v>95</v>
      </c>
      <c r="H24">
        <v>97</v>
      </c>
      <c r="I24">
        <v>97</v>
      </c>
      <c r="J24">
        <v>95</v>
      </c>
      <c r="K24">
        <f t="shared" si="0"/>
        <v>28.922558922558924</v>
      </c>
      <c r="L24">
        <f t="shared" si="1"/>
        <v>0.75925739284711657</v>
      </c>
      <c r="M24">
        <f t="shared" si="4"/>
        <v>49.480105463310522</v>
      </c>
      <c r="N24">
        <v>0.31437999999999999</v>
      </c>
      <c r="O24">
        <v>18.920000000000002</v>
      </c>
      <c r="P24">
        <v>16.5</v>
      </c>
      <c r="Q24">
        <v>19.47</v>
      </c>
      <c r="R24">
        <v>20.29</v>
      </c>
      <c r="S24">
        <v>24.05</v>
      </c>
      <c r="T24">
        <v>19.22</v>
      </c>
      <c r="U24">
        <v>22.65</v>
      </c>
      <c r="V24">
        <v>18.649999999999999</v>
      </c>
      <c r="W24">
        <v>22.46</v>
      </c>
      <c r="X24">
        <f t="shared" si="2"/>
        <v>20.245555555555555</v>
      </c>
      <c r="Y24">
        <f t="shared" si="3"/>
        <v>2.3755584138845451</v>
      </c>
    </row>
    <row r="25" spans="1:25" x14ac:dyDescent="0.25">
      <c r="A25">
        <v>0.32867000000000002</v>
      </c>
      <c r="B25">
        <v>97</v>
      </c>
      <c r="C25">
        <v>101</v>
      </c>
      <c r="D25">
        <v>100</v>
      </c>
      <c r="E25">
        <v>93</v>
      </c>
      <c r="F25">
        <v>95</v>
      </c>
      <c r="G25">
        <v>97</v>
      </c>
      <c r="H25">
        <v>99</v>
      </c>
      <c r="I25">
        <v>98</v>
      </c>
      <c r="J25">
        <v>97</v>
      </c>
      <c r="K25">
        <f t="shared" si="0"/>
        <v>29.528619528619529</v>
      </c>
      <c r="L25">
        <f t="shared" si="1"/>
        <v>0.74398585164930486</v>
      </c>
      <c r="M25">
        <f t="shared" si="4"/>
        <v>42.411518968551746</v>
      </c>
      <c r="N25">
        <v>0.32867000000000002</v>
      </c>
      <c r="O25">
        <v>18.25</v>
      </c>
      <c r="P25">
        <v>16.16</v>
      </c>
      <c r="Q25">
        <v>19.420000000000002</v>
      </c>
      <c r="R25">
        <v>20.18</v>
      </c>
      <c r="S25">
        <v>23.91</v>
      </c>
      <c r="T25">
        <v>20.55</v>
      </c>
      <c r="U25">
        <v>21.83</v>
      </c>
      <c r="V25">
        <v>19</v>
      </c>
      <c r="W25">
        <v>23.49</v>
      </c>
      <c r="X25">
        <f t="shared" si="2"/>
        <v>20.309999999999999</v>
      </c>
      <c r="Y25">
        <f t="shared" si="3"/>
        <v>2.4857493839886566</v>
      </c>
    </row>
    <row r="26" spans="1:25" x14ac:dyDescent="0.25">
      <c r="A26">
        <v>0.34295999999999999</v>
      </c>
      <c r="B26">
        <v>99</v>
      </c>
      <c r="C26">
        <v>103</v>
      </c>
      <c r="D26">
        <v>102</v>
      </c>
      <c r="E26">
        <v>96</v>
      </c>
      <c r="F26">
        <v>98</v>
      </c>
      <c r="G26">
        <v>100</v>
      </c>
      <c r="H26">
        <v>101</v>
      </c>
      <c r="I26">
        <v>98</v>
      </c>
      <c r="J26">
        <v>100</v>
      </c>
      <c r="K26">
        <f t="shared" si="0"/>
        <v>30.202020202020204</v>
      </c>
      <c r="L26">
        <f t="shared" si="1"/>
        <v>0.66043923386979897</v>
      </c>
      <c r="M26">
        <f t="shared" si="4"/>
        <v>47.12390996505782</v>
      </c>
      <c r="N26">
        <v>0.34295999999999999</v>
      </c>
      <c r="O26">
        <v>19.8</v>
      </c>
      <c r="P26">
        <v>16.920000000000002</v>
      </c>
      <c r="Q26">
        <v>19.059999999999999</v>
      </c>
      <c r="R26">
        <v>19.32</v>
      </c>
      <c r="S26">
        <v>24.11</v>
      </c>
      <c r="T26">
        <v>20.350000000000001</v>
      </c>
      <c r="U26">
        <v>20.96</v>
      </c>
      <c r="V26">
        <v>18.75</v>
      </c>
      <c r="W26">
        <v>23.35</v>
      </c>
      <c r="X26">
        <f t="shared" si="2"/>
        <v>20.29111111111111</v>
      </c>
      <c r="Y26">
        <f t="shared" si="3"/>
        <v>2.2591726607568283</v>
      </c>
    </row>
    <row r="27" spans="1:25" x14ac:dyDescent="0.25">
      <c r="A27">
        <v>0.35725000000000001</v>
      </c>
      <c r="B27">
        <v>100</v>
      </c>
      <c r="C27">
        <v>105</v>
      </c>
      <c r="D27">
        <v>105</v>
      </c>
      <c r="E27">
        <v>98</v>
      </c>
      <c r="F27">
        <v>100</v>
      </c>
      <c r="G27">
        <v>102</v>
      </c>
      <c r="H27">
        <v>104</v>
      </c>
      <c r="I27">
        <v>100</v>
      </c>
      <c r="J27">
        <v>102</v>
      </c>
      <c r="K27">
        <f t="shared" si="0"/>
        <v>30.841750841750841</v>
      </c>
      <c r="L27">
        <f t="shared" si="1"/>
        <v>0.75420123853879195</v>
      </c>
      <c r="M27">
        <f t="shared" si="4"/>
        <v>44.767714466804442</v>
      </c>
      <c r="N27">
        <v>0.35725000000000001</v>
      </c>
      <c r="O27">
        <v>18.43</v>
      </c>
      <c r="P27">
        <v>16.78</v>
      </c>
      <c r="Q27">
        <v>19.27</v>
      </c>
      <c r="R27">
        <v>17.32</v>
      </c>
      <c r="S27">
        <v>23.62</v>
      </c>
      <c r="T27">
        <v>19.53</v>
      </c>
      <c r="U27">
        <v>20.329999999999998</v>
      </c>
      <c r="V27">
        <v>18.87</v>
      </c>
      <c r="W27">
        <v>23.38</v>
      </c>
      <c r="X27">
        <f t="shared" si="2"/>
        <v>19.725555555555559</v>
      </c>
      <c r="Y27">
        <f t="shared" si="3"/>
        <v>2.3980779340500322</v>
      </c>
    </row>
    <row r="28" spans="1:25" x14ac:dyDescent="0.25">
      <c r="A28">
        <v>0.37153999999999998</v>
      </c>
      <c r="B28">
        <v>101</v>
      </c>
      <c r="C28">
        <v>107</v>
      </c>
      <c r="D28">
        <v>106</v>
      </c>
      <c r="E28">
        <v>100</v>
      </c>
      <c r="F28">
        <v>103</v>
      </c>
      <c r="G28">
        <v>105</v>
      </c>
      <c r="H28">
        <v>106</v>
      </c>
      <c r="I28">
        <v>102</v>
      </c>
      <c r="J28">
        <v>103</v>
      </c>
      <c r="K28">
        <f t="shared" si="0"/>
        <v>31.414141414141419</v>
      </c>
      <c r="L28">
        <f t="shared" si="1"/>
        <v>0.7422696190252055</v>
      </c>
      <c r="M28">
        <f t="shared" si="4"/>
        <v>40.055323470299456</v>
      </c>
      <c r="N28">
        <v>0.37153999999999998</v>
      </c>
      <c r="O28">
        <v>18.87</v>
      </c>
      <c r="P28">
        <v>17.86</v>
      </c>
      <c r="Q28">
        <v>19.2</v>
      </c>
      <c r="R28">
        <v>17.260000000000002</v>
      </c>
      <c r="S28">
        <v>23.82</v>
      </c>
      <c r="T28">
        <v>19.66</v>
      </c>
      <c r="U28">
        <v>20.07</v>
      </c>
      <c r="V28">
        <v>19.170000000000002</v>
      </c>
      <c r="W28">
        <v>23.27</v>
      </c>
      <c r="X28">
        <f t="shared" si="2"/>
        <v>19.908888888888892</v>
      </c>
      <c r="Y28">
        <f t="shared" si="3"/>
        <v>2.2367411810737052</v>
      </c>
    </row>
    <row r="29" spans="1:25" x14ac:dyDescent="0.25">
      <c r="A29">
        <v>0.38583000000000001</v>
      </c>
      <c r="B29">
        <v>103</v>
      </c>
      <c r="C29">
        <v>110</v>
      </c>
      <c r="D29">
        <v>107</v>
      </c>
      <c r="E29">
        <v>102</v>
      </c>
      <c r="F29">
        <v>105</v>
      </c>
      <c r="G29">
        <v>107</v>
      </c>
      <c r="H29">
        <v>108</v>
      </c>
      <c r="I29">
        <v>105</v>
      </c>
      <c r="J29">
        <v>105</v>
      </c>
      <c r="K29">
        <f t="shared" si="0"/>
        <v>32.053872053872055</v>
      </c>
      <c r="L29">
        <f t="shared" si="1"/>
        <v>0.75420123853879195</v>
      </c>
      <c r="M29">
        <f t="shared" si="4"/>
        <v>44.767714466804442</v>
      </c>
      <c r="N29">
        <v>0.38583000000000001</v>
      </c>
      <c r="O29">
        <v>16.239999999999998</v>
      </c>
      <c r="P29">
        <v>18.5</v>
      </c>
      <c r="Q29">
        <v>19.66</v>
      </c>
      <c r="R29">
        <v>16.920000000000002</v>
      </c>
      <c r="S29">
        <v>23.97</v>
      </c>
      <c r="T29">
        <v>19.75</v>
      </c>
      <c r="U29">
        <v>19.64</v>
      </c>
      <c r="V29">
        <v>19.21</v>
      </c>
      <c r="W29">
        <v>23.13</v>
      </c>
      <c r="X29">
        <f t="shared" si="2"/>
        <v>19.66888888888889</v>
      </c>
      <c r="Y29">
        <f t="shared" si="3"/>
        <v>2.5341884521698699</v>
      </c>
    </row>
    <row r="30" spans="1:25" x14ac:dyDescent="0.25">
      <c r="A30">
        <v>0.40011999999999998</v>
      </c>
      <c r="B30">
        <v>104</v>
      </c>
      <c r="C30">
        <v>112</v>
      </c>
      <c r="D30">
        <v>108</v>
      </c>
      <c r="E30">
        <v>103</v>
      </c>
      <c r="F30">
        <v>108</v>
      </c>
      <c r="G30">
        <v>109</v>
      </c>
      <c r="H30">
        <v>110</v>
      </c>
      <c r="I30">
        <v>107</v>
      </c>
      <c r="J30">
        <v>107</v>
      </c>
      <c r="K30">
        <f t="shared" si="0"/>
        <v>32.592592592592595</v>
      </c>
      <c r="L30">
        <f t="shared" si="1"/>
        <v>0.8451111379132078</v>
      </c>
      <c r="M30">
        <f t="shared" si="4"/>
        <v>37.699127972046256</v>
      </c>
      <c r="N30">
        <v>0.40011999999999998</v>
      </c>
      <c r="O30">
        <v>16.350000000000001</v>
      </c>
      <c r="P30">
        <v>19.09</v>
      </c>
      <c r="Q30">
        <v>20.86</v>
      </c>
      <c r="R30">
        <v>16.440000000000001</v>
      </c>
      <c r="S30">
        <v>24.08</v>
      </c>
      <c r="T30">
        <v>20.100000000000001</v>
      </c>
      <c r="U30">
        <v>19.510000000000002</v>
      </c>
      <c r="V30">
        <v>19.91</v>
      </c>
      <c r="W30">
        <v>21.58</v>
      </c>
      <c r="X30">
        <f t="shared" ref="X30:X78" si="5">AVERAGE(O30:W30)</f>
        <v>19.768888888888885</v>
      </c>
      <c r="Y30">
        <f t="shared" si="3"/>
        <v>2.4105001786167408</v>
      </c>
    </row>
    <row r="31" spans="1:25" x14ac:dyDescent="0.25">
      <c r="A31">
        <v>0.41441</v>
      </c>
      <c r="B31">
        <v>106</v>
      </c>
      <c r="C31">
        <v>115</v>
      </c>
      <c r="D31">
        <v>109</v>
      </c>
      <c r="E31">
        <v>105</v>
      </c>
      <c r="F31">
        <v>110</v>
      </c>
      <c r="G31">
        <v>111</v>
      </c>
      <c r="H31">
        <v>112</v>
      </c>
      <c r="I31">
        <v>109</v>
      </c>
      <c r="J31">
        <v>109</v>
      </c>
      <c r="K31">
        <f t="shared" si="0"/>
        <v>33.198653198653204</v>
      </c>
      <c r="L31">
        <f t="shared" si="1"/>
        <v>0.91049274632929023</v>
      </c>
      <c r="M31">
        <f t="shared" si="4"/>
        <v>42.411518968551995</v>
      </c>
      <c r="N31">
        <v>0.41441</v>
      </c>
      <c r="O31">
        <v>19.57</v>
      </c>
      <c r="P31">
        <v>19.190000000000001</v>
      </c>
      <c r="Q31">
        <v>21.1</v>
      </c>
      <c r="R31">
        <v>19.27</v>
      </c>
      <c r="S31">
        <v>24.1</v>
      </c>
      <c r="T31">
        <v>20.21</v>
      </c>
      <c r="U31">
        <v>19.77</v>
      </c>
      <c r="V31">
        <v>20.149999999999999</v>
      </c>
      <c r="W31">
        <v>22.15</v>
      </c>
      <c r="X31">
        <f t="shared" si="5"/>
        <v>20.612222222222229</v>
      </c>
      <c r="Y31">
        <f t="shared" ref="Y31:Y78" si="6">_xlfn.STDEV.S(O31:W31)</f>
        <v>1.6109995172080112</v>
      </c>
    </row>
    <row r="32" spans="1:25" x14ac:dyDescent="0.25">
      <c r="A32">
        <v>0.42870000000000003</v>
      </c>
      <c r="B32">
        <v>107</v>
      </c>
      <c r="C32">
        <v>117</v>
      </c>
      <c r="D32">
        <v>111</v>
      </c>
      <c r="E32">
        <v>107</v>
      </c>
      <c r="F32">
        <v>112</v>
      </c>
      <c r="G32">
        <v>113</v>
      </c>
      <c r="H32">
        <v>114</v>
      </c>
      <c r="I32">
        <v>111</v>
      </c>
      <c r="J32">
        <v>111</v>
      </c>
      <c r="K32">
        <f t="shared" ref="K32:K83" si="7">AVERAGE(B32:J32)/3.3</f>
        <v>33.771043771043772</v>
      </c>
      <c r="L32">
        <f t="shared" ref="L32:L83" si="8">_xlfn.STDEV.S(B32:J32)/3.3</f>
        <v>0.95959595959595978</v>
      </c>
      <c r="M32">
        <f t="shared" si="4"/>
        <v>40.055323470298553</v>
      </c>
      <c r="N32">
        <v>0.42870000000000003</v>
      </c>
      <c r="O32">
        <v>17.55</v>
      </c>
      <c r="P32">
        <v>19.89</v>
      </c>
      <c r="Q32">
        <v>21.75</v>
      </c>
      <c r="R32">
        <v>20.98</v>
      </c>
      <c r="S32">
        <v>24.54</v>
      </c>
      <c r="T32">
        <v>20.09</v>
      </c>
      <c r="U32">
        <v>19.52</v>
      </c>
      <c r="V32">
        <v>20.309999999999999</v>
      </c>
      <c r="W32">
        <v>20.29</v>
      </c>
      <c r="X32">
        <f t="shared" si="5"/>
        <v>20.546666666666667</v>
      </c>
      <c r="Y32">
        <f t="shared" si="6"/>
        <v>1.8834210894008805</v>
      </c>
    </row>
    <row r="33" spans="1:26" x14ac:dyDescent="0.25">
      <c r="A33">
        <v>0.44298999999999999</v>
      </c>
      <c r="B33">
        <v>109</v>
      </c>
      <c r="C33">
        <v>119</v>
      </c>
      <c r="D33">
        <v>113</v>
      </c>
      <c r="E33">
        <v>109</v>
      </c>
      <c r="F33">
        <v>115</v>
      </c>
      <c r="G33">
        <v>115</v>
      </c>
      <c r="H33">
        <v>116</v>
      </c>
      <c r="I33">
        <v>113</v>
      </c>
      <c r="J33">
        <v>112</v>
      </c>
      <c r="K33">
        <f t="shared" si="7"/>
        <v>34.377104377104381</v>
      </c>
      <c r="L33">
        <f t="shared" si="8"/>
        <v>0.9832284007036256</v>
      </c>
      <c r="M33">
        <f t="shared" si="4"/>
        <v>42.411518968552159</v>
      </c>
      <c r="N33">
        <v>0.44298999999999999</v>
      </c>
      <c r="O33">
        <v>20.27</v>
      </c>
      <c r="P33">
        <v>19.88</v>
      </c>
      <c r="Q33">
        <v>21.84</v>
      </c>
      <c r="R33">
        <v>21.5</v>
      </c>
      <c r="S33">
        <v>25.24</v>
      </c>
      <c r="T33">
        <v>19.86</v>
      </c>
      <c r="U33">
        <v>19.16</v>
      </c>
      <c r="V33">
        <v>19.87</v>
      </c>
      <c r="W33">
        <v>18.36</v>
      </c>
      <c r="X33">
        <f t="shared" si="5"/>
        <v>20.664444444444442</v>
      </c>
      <c r="Y33">
        <f t="shared" si="6"/>
        <v>2.0198645444132577</v>
      </c>
    </row>
    <row r="34" spans="1:26" x14ac:dyDescent="0.25">
      <c r="A34">
        <v>0.45728000000000002</v>
      </c>
      <c r="B34">
        <v>112</v>
      </c>
      <c r="C34">
        <v>121</v>
      </c>
      <c r="D34">
        <v>116</v>
      </c>
      <c r="E34">
        <v>111</v>
      </c>
      <c r="F34">
        <v>118</v>
      </c>
      <c r="G34">
        <v>117</v>
      </c>
      <c r="H34">
        <v>118</v>
      </c>
      <c r="I34">
        <v>115</v>
      </c>
      <c r="J34">
        <v>114</v>
      </c>
      <c r="K34">
        <f t="shared" si="7"/>
        <v>35.084175084175087</v>
      </c>
      <c r="L34">
        <f t="shared" si="8"/>
        <v>0.95560040042547978</v>
      </c>
      <c r="M34">
        <f t="shared" si="4"/>
        <v>49.480105463310331</v>
      </c>
      <c r="N34">
        <v>0.45728000000000002</v>
      </c>
      <c r="O34">
        <v>20.059999999999999</v>
      </c>
      <c r="P34">
        <v>20.22</v>
      </c>
      <c r="Q34">
        <v>20.27</v>
      </c>
      <c r="R34">
        <v>21.36</v>
      </c>
      <c r="S34">
        <v>25.41</v>
      </c>
      <c r="T34">
        <v>20.21</v>
      </c>
      <c r="U34">
        <v>19.510000000000002</v>
      </c>
      <c r="V34">
        <v>19.899999999999999</v>
      </c>
      <c r="W34">
        <v>19.63</v>
      </c>
      <c r="X34">
        <f t="shared" si="5"/>
        <v>20.73</v>
      </c>
      <c r="Y34">
        <f t="shared" si="6"/>
        <v>1.8329484444468154</v>
      </c>
    </row>
    <row r="35" spans="1:26" x14ac:dyDescent="0.25">
      <c r="A35">
        <v>0.47156999999999999</v>
      </c>
      <c r="B35">
        <v>114</v>
      </c>
      <c r="C35">
        <v>123</v>
      </c>
      <c r="D35">
        <v>118</v>
      </c>
      <c r="E35">
        <v>113</v>
      </c>
      <c r="F35">
        <v>120</v>
      </c>
      <c r="G35">
        <v>118</v>
      </c>
      <c r="H35">
        <v>120</v>
      </c>
      <c r="I35">
        <v>118</v>
      </c>
      <c r="J35">
        <v>115</v>
      </c>
      <c r="K35">
        <f t="shared" si="7"/>
        <v>35.656565656565661</v>
      </c>
      <c r="L35">
        <f t="shared" si="8"/>
        <v>0.97017033900497729</v>
      </c>
      <c r="M35">
        <f t="shared" si="4"/>
        <v>40.055323470299207</v>
      </c>
      <c r="N35">
        <v>0.47156999999999999</v>
      </c>
      <c r="O35">
        <v>20.11</v>
      </c>
      <c r="P35">
        <v>20.36</v>
      </c>
      <c r="Q35">
        <v>20.85</v>
      </c>
      <c r="R35">
        <v>20.93</v>
      </c>
      <c r="S35">
        <v>25.26</v>
      </c>
      <c r="T35">
        <v>19.27</v>
      </c>
      <c r="U35">
        <v>19.47</v>
      </c>
      <c r="V35">
        <v>20.27</v>
      </c>
      <c r="W35">
        <v>18.2</v>
      </c>
      <c r="X35">
        <f t="shared" si="5"/>
        <v>20.524444444444445</v>
      </c>
      <c r="Y35">
        <f t="shared" si="6"/>
        <v>1.9700260855576965</v>
      </c>
    </row>
    <row r="36" spans="1:26" x14ac:dyDescent="0.25">
      <c r="A36">
        <v>0.48586000000000001</v>
      </c>
      <c r="B36">
        <v>117</v>
      </c>
      <c r="C36">
        <v>124</v>
      </c>
      <c r="D36">
        <v>120</v>
      </c>
      <c r="E36">
        <v>115</v>
      </c>
      <c r="F36">
        <v>123</v>
      </c>
      <c r="G36">
        <v>120</v>
      </c>
      <c r="H36">
        <v>121</v>
      </c>
      <c r="I36">
        <v>121</v>
      </c>
      <c r="J36">
        <v>116</v>
      </c>
      <c r="K36">
        <f t="shared" si="7"/>
        <v>36.262626262626263</v>
      </c>
      <c r="L36">
        <f t="shared" si="8"/>
        <v>0.93400212166196617</v>
      </c>
      <c r="M36">
        <f t="shared" si="4"/>
        <v>42.411518968551498</v>
      </c>
      <c r="N36">
        <v>0.48586000000000001</v>
      </c>
      <c r="O36">
        <v>20.059999999999999</v>
      </c>
      <c r="P36">
        <v>20.329999999999998</v>
      </c>
      <c r="Q36">
        <v>19.75</v>
      </c>
      <c r="R36">
        <v>21.22</v>
      </c>
      <c r="S36">
        <v>25.03</v>
      </c>
      <c r="T36">
        <v>19.559999999999999</v>
      </c>
      <c r="U36">
        <v>18.97</v>
      </c>
      <c r="V36">
        <v>20.079999999999998</v>
      </c>
      <c r="W36">
        <v>19.97</v>
      </c>
      <c r="X36">
        <f t="shared" si="5"/>
        <v>20.552222222222223</v>
      </c>
      <c r="Y36">
        <f t="shared" si="6"/>
        <v>1.7847113056302544</v>
      </c>
    </row>
    <row r="37" spans="1:26" x14ac:dyDescent="0.25">
      <c r="A37">
        <v>0.50014999999999998</v>
      </c>
      <c r="B37">
        <v>119</v>
      </c>
      <c r="C37">
        <v>126</v>
      </c>
      <c r="D37">
        <v>123</v>
      </c>
      <c r="E37">
        <v>117</v>
      </c>
      <c r="F37">
        <v>125</v>
      </c>
      <c r="G37">
        <v>122</v>
      </c>
      <c r="H37">
        <v>123</v>
      </c>
      <c r="I37">
        <v>124</v>
      </c>
      <c r="J37">
        <v>118</v>
      </c>
      <c r="K37">
        <f t="shared" si="7"/>
        <v>36.936026936026934</v>
      </c>
      <c r="L37">
        <f t="shared" si="8"/>
        <v>0.96357495092620771</v>
      </c>
      <c r="M37">
        <f t="shared" si="4"/>
        <v>47.123909965057571</v>
      </c>
      <c r="N37">
        <v>0.50014999999999998</v>
      </c>
      <c r="O37">
        <v>18.66</v>
      </c>
      <c r="P37">
        <v>20.62</v>
      </c>
      <c r="Q37">
        <v>20.5</v>
      </c>
      <c r="R37">
        <v>20.88</v>
      </c>
      <c r="S37">
        <v>24.83</v>
      </c>
      <c r="T37">
        <v>19.760000000000002</v>
      </c>
      <c r="U37">
        <v>19.100000000000001</v>
      </c>
      <c r="V37">
        <v>20.350000000000001</v>
      </c>
      <c r="W37">
        <v>19.22</v>
      </c>
      <c r="X37">
        <f t="shared" si="5"/>
        <v>20.435555555555553</v>
      </c>
      <c r="Y37">
        <f t="shared" si="6"/>
        <v>1.8174302676520429</v>
      </c>
    </row>
    <row r="38" spans="1:26" x14ac:dyDescent="0.25">
      <c r="A38">
        <v>0.51444000000000001</v>
      </c>
      <c r="B38">
        <v>121</v>
      </c>
      <c r="C38">
        <v>128</v>
      </c>
      <c r="D38">
        <v>125</v>
      </c>
      <c r="E38">
        <v>119</v>
      </c>
      <c r="F38">
        <v>127</v>
      </c>
      <c r="G38">
        <v>123</v>
      </c>
      <c r="H38">
        <v>124</v>
      </c>
      <c r="I38">
        <v>126</v>
      </c>
      <c r="J38">
        <v>119</v>
      </c>
      <c r="K38">
        <f t="shared" si="7"/>
        <v>37.441077441077447</v>
      </c>
      <c r="L38">
        <f t="shared" si="8"/>
        <v>1.0063060022813777</v>
      </c>
      <c r="M38">
        <f t="shared" si="4"/>
        <v>35.34293247379366</v>
      </c>
      <c r="N38">
        <v>0.51444000000000001</v>
      </c>
      <c r="O38">
        <v>16.57</v>
      </c>
      <c r="P38">
        <v>20.440000000000001</v>
      </c>
      <c r="Q38">
        <v>20.67</v>
      </c>
      <c r="R38">
        <v>20.95</v>
      </c>
      <c r="S38">
        <v>24.42</v>
      </c>
      <c r="T38">
        <v>19.77</v>
      </c>
      <c r="U38">
        <v>18.86</v>
      </c>
      <c r="V38">
        <v>20.37</v>
      </c>
      <c r="W38">
        <v>19.91</v>
      </c>
      <c r="X38">
        <f t="shared" si="5"/>
        <v>20.21777777777778</v>
      </c>
      <c r="Y38">
        <f t="shared" si="6"/>
        <v>2.0590336190661009</v>
      </c>
    </row>
    <row r="39" spans="1:26" x14ac:dyDescent="0.25">
      <c r="A39">
        <v>0.52873000000000003</v>
      </c>
      <c r="B39">
        <v>123</v>
      </c>
      <c r="C39">
        <v>129</v>
      </c>
      <c r="D39">
        <v>128</v>
      </c>
      <c r="E39">
        <v>121</v>
      </c>
      <c r="F39">
        <v>129</v>
      </c>
      <c r="G39">
        <v>125</v>
      </c>
      <c r="H39">
        <v>126</v>
      </c>
      <c r="I39">
        <v>128</v>
      </c>
      <c r="J39">
        <v>121</v>
      </c>
      <c r="K39">
        <f t="shared" si="7"/>
        <v>38.047138047138048</v>
      </c>
      <c r="L39">
        <f t="shared" si="8"/>
        <v>0.9832284007036256</v>
      </c>
      <c r="M39">
        <f t="shared" si="4"/>
        <v>42.411518968551498</v>
      </c>
      <c r="N39">
        <v>0.52873000000000003</v>
      </c>
      <c r="O39">
        <v>16.649999999999999</v>
      </c>
      <c r="P39">
        <v>20.399999999999999</v>
      </c>
      <c r="Q39">
        <v>21.2</v>
      </c>
      <c r="R39">
        <v>20.77</v>
      </c>
      <c r="S39">
        <v>24.7</v>
      </c>
      <c r="T39">
        <v>19.649999999999999</v>
      </c>
      <c r="U39">
        <v>18.940000000000001</v>
      </c>
      <c r="V39">
        <v>20.47</v>
      </c>
      <c r="W39">
        <v>19.59</v>
      </c>
      <c r="X39">
        <f t="shared" si="5"/>
        <v>20.263333333333335</v>
      </c>
      <c r="Y39">
        <f t="shared" si="6"/>
        <v>2.1364807511419333</v>
      </c>
    </row>
    <row r="40" spans="1:26" x14ac:dyDescent="0.25">
      <c r="A40">
        <v>0.54301999999999995</v>
      </c>
      <c r="B40">
        <v>125</v>
      </c>
      <c r="C40">
        <v>131</v>
      </c>
      <c r="D40">
        <v>130</v>
      </c>
      <c r="E40">
        <v>123</v>
      </c>
      <c r="F40">
        <v>131</v>
      </c>
      <c r="G40">
        <v>127</v>
      </c>
      <c r="H40">
        <v>127</v>
      </c>
      <c r="I40">
        <v>130</v>
      </c>
      <c r="J40">
        <v>122</v>
      </c>
      <c r="K40">
        <f t="shared" si="7"/>
        <v>38.585858585858588</v>
      </c>
      <c r="L40">
        <f t="shared" si="8"/>
        <v>1.0387355455153098</v>
      </c>
      <c r="M40">
        <f t="shared" si="4"/>
        <v>37.699127972046398</v>
      </c>
      <c r="N40">
        <v>0.54301999999999995</v>
      </c>
      <c r="O40">
        <v>16.28</v>
      </c>
      <c r="P40">
        <v>19.98</v>
      </c>
      <c r="Q40">
        <v>21.14</v>
      </c>
      <c r="R40">
        <v>21.07</v>
      </c>
      <c r="S40">
        <v>24.27</v>
      </c>
      <c r="T40">
        <v>20.3</v>
      </c>
      <c r="U40">
        <v>18.98</v>
      </c>
      <c r="V40">
        <v>21.48</v>
      </c>
      <c r="W40">
        <v>20.12</v>
      </c>
      <c r="X40">
        <f t="shared" si="5"/>
        <v>20.402222222222221</v>
      </c>
      <c r="Y40">
        <f t="shared" si="6"/>
        <v>2.1329368121077663</v>
      </c>
    </row>
    <row r="41" spans="1:26" x14ac:dyDescent="0.25">
      <c r="A41">
        <v>0.55730999999999997</v>
      </c>
      <c r="B41">
        <v>126</v>
      </c>
      <c r="C41">
        <v>132</v>
      </c>
      <c r="D41">
        <v>132</v>
      </c>
      <c r="E41">
        <v>125</v>
      </c>
      <c r="F41">
        <v>133</v>
      </c>
      <c r="G41">
        <v>129</v>
      </c>
      <c r="H41">
        <v>128</v>
      </c>
      <c r="I41">
        <v>131</v>
      </c>
      <c r="J41">
        <v>124</v>
      </c>
      <c r="K41">
        <f t="shared" si="7"/>
        <v>39.057239057239059</v>
      </c>
      <c r="L41">
        <f t="shared" si="8"/>
        <v>1.0101010101010102</v>
      </c>
      <c r="M41">
        <f t="shared" si="4"/>
        <v>32.986736975540218</v>
      </c>
      <c r="N41">
        <v>0.55730999999999997</v>
      </c>
      <c r="O41">
        <v>19.8</v>
      </c>
      <c r="P41">
        <v>19.5</v>
      </c>
      <c r="Q41">
        <v>21.7</v>
      </c>
      <c r="R41">
        <v>21.02</v>
      </c>
      <c r="S41">
        <v>24.2</v>
      </c>
      <c r="T41">
        <v>19.93</v>
      </c>
      <c r="U41">
        <v>19.53</v>
      </c>
      <c r="V41">
        <v>21.57</v>
      </c>
      <c r="W41">
        <v>19.38</v>
      </c>
      <c r="X41">
        <f t="shared" si="5"/>
        <v>20.736666666666665</v>
      </c>
      <c r="Y41">
        <f t="shared" si="6"/>
        <v>1.5831692897476251</v>
      </c>
    </row>
    <row r="42" spans="1:26" x14ac:dyDescent="0.25">
      <c r="A42">
        <v>0.5716</v>
      </c>
      <c r="B42">
        <v>128</v>
      </c>
      <c r="C42">
        <v>133</v>
      </c>
      <c r="D42">
        <v>134</v>
      </c>
      <c r="E42">
        <v>127</v>
      </c>
      <c r="F42">
        <v>135</v>
      </c>
      <c r="G42">
        <v>131</v>
      </c>
      <c r="H42">
        <v>130</v>
      </c>
      <c r="I42">
        <v>133</v>
      </c>
      <c r="J42">
        <v>125</v>
      </c>
      <c r="K42">
        <f t="shared" si="7"/>
        <v>39.595959595959599</v>
      </c>
      <c r="L42">
        <f t="shared" si="8"/>
        <v>1.0387355455153098</v>
      </c>
      <c r="M42">
        <f t="shared" si="4"/>
        <v>37.699127972046107</v>
      </c>
      <c r="N42">
        <v>0.5716</v>
      </c>
      <c r="O42">
        <v>16.11</v>
      </c>
      <c r="P42">
        <v>19.63</v>
      </c>
      <c r="Q42">
        <v>22.39</v>
      </c>
      <c r="R42">
        <v>20.2</v>
      </c>
      <c r="S42">
        <v>23.1</v>
      </c>
      <c r="T42">
        <v>19.59</v>
      </c>
      <c r="U42">
        <v>18.68</v>
      </c>
      <c r="V42">
        <v>21.29</v>
      </c>
      <c r="W42">
        <v>17.239999999999998</v>
      </c>
      <c r="X42">
        <f t="shared" si="5"/>
        <v>19.803333333333335</v>
      </c>
      <c r="Y42">
        <f t="shared" si="6"/>
        <v>2.2769277546729083</v>
      </c>
    </row>
    <row r="43" spans="1:26" x14ac:dyDescent="0.25">
      <c r="A43">
        <v>0.58589000000000002</v>
      </c>
      <c r="B43">
        <v>130</v>
      </c>
      <c r="C43">
        <v>134</v>
      </c>
      <c r="D43">
        <v>136</v>
      </c>
      <c r="E43">
        <v>129</v>
      </c>
      <c r="F43">
        <v>137</v>
      </c>
      <c r="G43">
        <v>133</v>
      </c>
      <c r="H43">
        <v>131</v>
      </c>
      <c r="I43">
        <v>134</v>
      </c>
      <c r="J43">
        <v>127</v>
      </c>
      <c r="K43">
        <f t="shared" si="7"/>
        <v>40.101010101010104</v>
      </c>
      <c r="L43">
        <f t="shared" si="8"/>
        <v>1.0050378152592119</v>
      </c>
      <c r="M43">
        <f t="shared" si="4"/>
        <v>35.342932473793162</v>
      </c>
      <c r="N43">
        <v>0.58589000000000002</v>
      </c>
      <c r="O43">
        <v>18.11</v>
      </c>
      <c r="P43">
        <v>19.649999999999999</v>
      </c>
      <c r="Q43">
        <v>22.47</v>
      </c>
      <c r="R43">
        <v>20.39</v>
      </c>
      <c r="S43">
        <v>22.79</v>
      </c>
      <c r="T43">
        <v>19.66</v>
      </c>
      <c r="U43">
        <v>17.649999999999999</v>
      </c>
      <c r="V43">
        <v>20.82</v>
      </c>
      <c r="W43">
        <v>17.649999999999999</v>
      </c>
      <c r="X43">
        <f t="shared" si="5"/>
        <v>19.91</v>
      </c>
      <c r="Y43">
        <f t="shared" si="6"/>
        <v>1.92001953115066</v>
      </c>
    </row>
    <row r="44" spans="1:26" x14ac:dyDescent="0.25">
      <c r="A44">
        <v>0.60018000000000005</v>
      </c>
      <c r="B44">
        <v>133</v>
      </c>
      <c r="C44">
        <v>135</v>
      </c>
      <c r="D44">
        <v>138</v>
      </c>
      <c r="E44">
        <v>131</v>
      </c>
      <c r="F44">
        <v>139</v>
      </c>
      <c r="G44">
        <v>135</v>
      </c>
      <c r="H44">
        <v>132</v>
      </c>
      <c r="I44">
        <v>136</v>
      </c>
      <c r="J44">
        <v>128</v>
      </c>
      <c r="K44">
        <f t="shared" si="7"/>
        <v>40.639730639730644</v>
      </c>
      <c r="L44">
        <f t="shared" si="8"/>
        <v>1.0545764150414698</v>
      </c>
      <c r="M44">
        <f t="shared" si="4"/>
        <v>37.699127972046107</v>
      </c>
      <c r="N44" s="2">
        <v>0.60018000000000005</v>
      </c>
      <c r="O44" s="2">
        <v>19.36</v>
      </c>
      <c r="P44" s="2">
        <v>20.420000000000002</v>
      </c>
      <c r="Q44" s="2">
        <v>22.55</v>
      </c>
      <c r="R44" s="2">
        <v>19.46</v>
      </c>
      <c r="S44" s="2">
        <v>22.26</v>
      </c>
      <c r="T44" s="2">
        <v>19.84</v>
      </c>
      <c r="U44" s="2">
        <v>15.88</v>
      </c>
      <c r="V44" s="2">
        <v>21</v>
      </c>
      <c r="W44" s="2">
        <v>18.010000000000002</v>
      </c>
      <c r="X44" s="2">
        <f t="shared" si="5"/>
        <v>19.864444444444445</v>
      </c>
      <c r="Y44" s="2">
        <f t="shared" si="6"/>
        <v>2.0700972870321284</v>
      </c>
      <c r="Z44">
        <f>AVERAGE(X3:X44)</f>
        <v>20.935238095238098</v>
      </c>
    </row>
    <row r="45" spans="1:26" x14ac:dyDescent="0.25">
      <c r="A45">
        <v>0.61446999999999996</v>
      </c>
      <c r="B45">
        <v>134</v>
      </c>
      <c r="C45">
        <v>137</v>
      </c>
      <c r="D45">
        <v>139</v>
      </c>
      <c r="E45">
        <v>133</v>
      </c>
      <c r="F45">
        <v>140</v>
      </c>
      <c r="G45">
        <v>136</v>
      </c>
      <c r="H45">
        <v>133</v>
      </c>
      <c r="I45">
        <v>137</v>
      </c>
      <c r="J45">
        <v>129</v>
      </c>
      <c r="K45">
        <f t="shared" si="7"/>
        <v>41.010101010101017</v>
      </c>
      <c r="L45">
        <f t="shared" si="8"/>
        <v>1.0387355455153098</v>
      </c>
      <c r="M45">
        <f t="shared" si="4"/>
        <v>25.918150480782089</v>
      </c>
      <c r="N45">
        <v>0.61446999999999996</v>
      </c>
      <c r="O45">
        <v>20.72</v>
      </c>
      <c r="P45">
        <v>20.03</v>
      </c>
      <c r="Q45">
        <v>23.02</v>
      </c>
      <c r="R45">
        <v>20.3</v>
      </c>
      <c r="S45">
        <v>21.24</v>
      </c>
      <c r="T45">
        <v>20.18</v>
      </c>
      <c r="U45">
        <v>16.399999999999999</v>
      </c>
      <c r="V45">
        <v>21.15</v>
      </c>
      <c r="W45">
        <v>17.420000000000002</v>
      </c>
      <c r="X45">
        <f t="shared" si="5"/>
        <v>20.051111111111108</v>
      </c>
      <c r="Y45">
        <f t="shared" si="6"/>
        <v>2.0067102708440774</v>
      </c>
    </row>
    <row r="46" spans="1:26" x14ac:dyDescent="0.25">
      <c r="A46">
        <v>0.62875999999999999</v>
      </c>
      <c r="B46">
        <v>136</v>
      </c>
      <c r="C46">
        <v>138</v>
      </c>
      <c r="D46">
        <v>141</v>
      </c>
      <c r="E46">
        <v>135</v>
      </c>
      <c r="F46">
        <v>142</v>
      </c>
      <c r="G46">
        <v>138</v>
      </c>
      <c r="H46">
        <v>134</v>
      </c>
      <c r="I46">
        <v>138</v>
      </c>
      <c r="J46">
        <v>130</v>
      </c>
      <c r="K46">
        <f t="shared" si="7"/>
        <v>41.481481481481481</v>
      </c>
      <c r="L46">
        <f t="shared" si="8"/>
        <v>1.1076622322960259</v>
      </c>
      <c r="M46">
        <f t="shared" si="4"/>
        <v>32.986736975539721</v>
      </c>
      <c r="N46">
        <v>0.62875999999999999</v>
      </c>
      <c r="O46">
        <v>20.62</v>
      </c>
      <c r="P46">
        <v>21.32</v>
      </c>
      <c r="Q46">
        <v>22.95</v>
      </c>
      <c r="R46">
        <v>19.18</v>
      </c>
      <c r="S46">
        <v>21.74</v>
      </c>
      <c r="T46">
        <v>20.05</v>
      </c>
      <c r="U46">
        <v>16.850000000000001</v>
      </c>
      <c r="V46">
        <v>20.87</v>
      </c>
      <c r="W46">
        <v>17.760000000000002</v>
      </c>
      <c r="X46">
        <f t="shared" si="5"/>
        <v>20.148888888888887</v>
      </c>
      <c r="Y46">
        <f t="shared" si="6"/>
        <v>1.9374367373184365</v>
      </c>
    </row>
    <row r="47" spans="1:26" x14ac:dyDescent="0.25">
      <c r="A47">
        <v>0.64305000000000001</v>
      </c>
      <c r="B47">
        <v>138</v>
      </c>
      <c r="C47">
        <v>140</v>
      </c>
      <c r="D47">
        <v>143</v>
      </c>
      <c r="E47">
        <v>137</v>
      </c>
      <c r="F47">
        <v>143</v>
      </c>
      <c r="G47">
        <v>139</v>
      </c>
      <c r="H47">
        <v>135</v>
      </c>
      <c r="I47">
        <v>139</v>
      </c>
      <c r="J47">
        <v>131</v>
      </c>
      <c r="K47">
        <f t="shared" si="7"/>
        <v>41.919191919191924</v>
      </c>
      <c r="L47">
        <f t="shared" si="8"/>
        <v>1.1439143083743559</v>
      </c>
      <c r="M47">
        <f t="shared" si="4"/>
        <v>30.630541477287775</v>
      </c>
      <c r="N47">
        <v>0.64305000000000001</v>
      </c>
      <c r="O47">
        <v>21.08</v>
      </c>
      <c r="P47">
        <v>22.04</v>
      </c>
      <c r="Q47">
        <v>23.09</v>
      </c>
      <c r="R47">
        <v>19.239999999999998</v>
      </c>
      <c r="S47">
        <v>21.47</v>
      </c>
      <c r="T47">
        <v>19.77</v>
      </c>
      <c r="U47">
        <v>16.559999999999999</v>
      </c>
      <c r="V47">
        <v>21.16</v>
      </c>
      <c r="W47">
        <v>17.23</v>
      </c>
      <c r="X47">
        <f t="shared" si="5"/>
        <v>20.182222222222219</v>
      </c>
      <c r="Y47">
        <f t="shared" si="6"/>
        <v>2.1857709039249</v>
      </c>
    </row>
    <row r="48" spans="1:26" x14ac:dyDescent="0.25">
      <c r="A48">
        <v>0.65734000000000004</v>
      </c>
      <c r="B48">
        <v>141</v>
      </c>
      <c r="C48">
        <v>141</v>
      </c>
      <c r="D48">
        <v>144</v>
      </c>
      <c r="E48">
        <v>139</v>
      </c>
      <c r="F48">
        <v>144</v>
      </c>
      <c r="G48">
        <v>141</v>
      </c>
      <c r="H48">
        <v>136</v>
      </c>
      <c r="I48">
        <v>141</v>
      </c>
      <c r="J48">
        <v>133</v>
      </c>
      <c r="K48">
        <f t="shared" si="7"/>
        <v>42.424242424242429</v>
      </c>
      <c r="L48">
        <f t="shared" si="8"/>
        <v>1.0820346103852805</v>
      </c>
      <c r="M48">
        <f t="shared" si="4"/>
        <v>35.342932473793162</v>
      </c>
      <c r="N48">
        <v>0.65734000000000004</v>
      </c>
      <c r="O48">
        <v>20.76</v>
      </c>
      <c r="P48">
        <v>22.63</v>
      </c>
      <c r="Q48">
        <v>22.83</v>
      </c>
      <c r="R48">
        <v>19.29</v>
      </c>
      <c r="S48">
        <v>20.8</v>
      </c>
      <c r="T48">
        <v>19.829999999999998</v>
      </c>
      <c r="U48">
        <v>16.32</v>
      </c>
      <c r="V48">
        <v>21.23</v>
      </c>
      <c r="W48">
        <v>19.170000000000002</v>
      </c>
      <c r="X48">
        <f t="shared" si="5"/>
        <v>20.317777777777774</v>
      </c>
      <c r="Y48">
        <f t="shared" si="6"/>
        <v>1.9846837139565698</v>
      </c>
    </row>
    <row r="49" spans="1:25" x14ac:dyDescent="0.25">
      <c r="A49">
        <v>0.67162999999999995</v>
      </c>
      <c r="B49">
        <v>143</v>
      </c>
      <c r="C49">
        <v>143</v>
      </c>
      <c r="D49">
        <v>146</v>
      </c>
      <c r="E49">
        <v>140</v>
      </c>
      <c r="F49">
        <v>146</v>
      </c>
      <c r="G49">
        <v>142</v>
      </c>
      <c r="H49">
        <v>137</v>
      </c>
      <c r="I49">
        <v>142</v>
      </c>
      <c r="J49">
        <v>134</v>
      </c>
      <c r="K49">
        <f t="shared" si="7"/>
        <v>42.861952861952865</v>
      </c>
      <c r="L49">
        <f t="shared" si="8"/>
        <v>1.1941000421754435</v>
      </c>
      <c r="M49">
        <f t="shared" si="4"/>
        <v>30.630541477287515</v>
      </c>
      <c r="N49">
        <v>0.67162999999999995</v>
      </c>
      <c r="O49">
        <v>20.5</v>
      </c>
      <c r="P49">
        <v>22.69</v>
      </c>
      <c r="Q49">
        <v>22.74</v>
      </c>
      <c r="R49">
        <v>19.21</v>
      </c>
      <c r="S49">
        <v>20.45</v>
      </c>
      <c r="T49">
        <v>20.09</v>
      </c>
      <c r="U49">
        <v>16.02</v>
      </c>
      <c r="V49">
        <v>21.45</v>
      </c>
      <c r="W49">
        <v>17.04</v>
      </c>
      <c r="X49">
        <f t="shared" si="5"/>
        <v>20.021111111111107</v>
      </c>
      <c r="Y49">
        <f t="shared" si="6"/>
        <v>2.3056693412350682</v>
      </c>
    </row>
    <row r="50" spans="1:25" x14ac:dyDescent="0.25">
      <c r="A50">
        <v>0.68591999999999997</v>
      </c>
      <c r="B50">
        <v>144</v>
      </c>
      <c r="C50">
        <v>145</v>
      </c>
      <c r="D50">
        <v>148</v>
      </c>
      <c r="E50">
        <v>142</v>
      </c>
      <c r="F50">
        <v>147</v>
      </c>
      <c r="G50">
        <v>143</v>
      </c>
      <c r="H50">
        <v>139</v>
      </c>
      <c r="I50">
        <v>144</v>
      </c>
      <c r="J50">
        <v>136</v>
      </c>
      <c r="K50">
        <f t="shared" si="7"/>
        <v>43.36700336700337</v>
      </c>
      <c r="L50">
        <f t="shared" si="8"/>
        <v>1.1383260272307723</v>
      </c>
      <c r="M50">
        <f t="shared" si="4"/>
        <v>35.342932473793162</v>
      </c>
      <c r="N50">
        <v>0.68591999999999997</v>
      </c>
      <c r="O50">
        <v>21</v>
      </c>
      <c r="P50">
        <v>22.89</v>
      </c>
      <c r="Q50">
        <v>22.7</v>
      </c>
      <c r="R50">
        <v>19.059999999999999</v>
      </c>
      <c r="S50">
        <v>20.3</v>
      </c>
      <c r="T50">
        <v>20.309999999999999</v>
      </c>
      <c r="U50">
        <v>16.47</v>
      </c>
      <c r="V50">
        <v>21.2</v>
      </c>
      <c r="W50">
        <v>21.01</v>
      </c>
      <c r="X50">
        <f t="shared" si="5"/>
        <v>20.548888888888889</v>
      </c>
      <c r="Y50">
        <f t="shared" si="6"/>
        <v>1.9339496144189261</v>
      </c>
    </row>
    <row r="51" spans="1:25" x14ac:dyDescent="0.25">
      <c r="A51">
        <v>0.70021</v>
      </c>
      <c r="B51">
        <v>146</v>
      </c>
      <c r="C51">
        <v>147</v>
      </c>
      <c r="D51">
        <v>150</v>
      </c>
      <c r="E51">
        <v>144</v>
      </c>
      <c r="F51">
        <v>147</v>
      </c>
      <c r="G51">
        <v>144</v>
      </c>
      <c r="H51">
        <v>141</v>
      </c>
      <c r="I51">
        <v>146</v>
      </c>
      <c r="J51">
        <v>138</v>
      </c>
      <c r="K51">
        <f t="shared" si="7"/>
        <v>43.872053872053876</v>
      </c>
      <c r="L51">
        <f t="shared" si="8"/>
        <v>1.0796746629511087</v>
      </c>
      <c r="M51">
        <f t="shared" si="4"/>
        <v>35.342932473793162</v>
      </c>
      <c r="N51">
        <v>0.70021</v>
      </c>
      <c r="O51">
        <v>21.03</v>
      </c>
      <c r="P51">
        <v>22.87</v>
      </c>
      <c r="Q51">
        <v>22.57</v>
      </c>
      <c r="R51">
        <v>18.899999999999999</v>
      </c>
      <c r="S51">
        <v>20.51</v>
      </c>
      <c r="T51">
        <v>20.03</v>
      </c>
      <c r="U51">
        <v>16.41</v>
      </c>
      <c r="V51">
        <v>21.38</v>
      </c>
      <c r="W51">
        <v>21.98</v>
      </c>
      <c r="X51">
        <f t="shared" si="5"/>
        <v>20.63111111111111</v>
      </c>
      <c r="Y51">
        <f t="shared" si="6"/>
        <v>2.0156230081816173</v>
      </c>
    </row>
    <row r="52" spans="1:25" x14ac:dyDescent="0.25">
      <c r="A52">
        <v>0.71450000000000002</v>
      </c>
      <c r="B52">
        <v>148</v>
      </c>
      <c r="C52">
        <v>148</v>
      </c>
      <c r="D52">
        <v>151</v>
      </c>
      <c r="E52">
        <v>146</v>
      </c>
      <c r="F52">
        <v>149</v>
      </c>
      <c r="G52">
        <v>146</v>
      </c>
      <c r="H52">
        <v>143</v>
      </c>
      <c r="I52">
        <v>147</v>
      </c>
      <c r="J52">
        <v>139</v>
      </c>
      <c r="K52">
        <f t="shared" si="7"/>
        <v>44.343434343434346</v>
      </c>
      <c r="L52">
        <f t="shared" si="8"/>
        <v>1.0713739108887084</v>
      </c>
      <c r="M52">
        <f t="shared" si="4"/>
        <v>32.986736975540218</v>
      </c>
      <c r="N52">
        <v>0.71450000000000002</v>
      </c>
      <c r="O52">
        <v>21.31</v>
      </c>
      <c r="P52">
        <v>22.95</v>
      </c>
      <c r="Q52">
        <v>22.45</v>
      </c>
      <c r="R52">
        <v>18.809999999999999</v>
      </c>
      <c r="S52">
        <v>20.62</v>
      </c>
      <c r="T52">
        <v>19.57</v>
      </c>
      <c r="U52">
        <v>16.2</v>
      </c>
      <c r="V52">
        <v>17.600000000000001</v>
      </c>
      <c r="W52">
        <v>21.97</v>
      </c>
      <c r="X52">
        <f t="shared" si="5"/>
        <v>20.164444444444442</v>
      </c>
      <c r="Y52">
        <f t="shared" si="6"/>
        <v>2.2979344589822022</v>
      </c>
    </row>
    <row r="53" spans="1:25" x14ac:dyDescent="0.25">
      <c r="A53">
        <v>0.72879000000000005</v>
      </c>
      <c r="B53">
        <v>149</v>
      </c>
      <c r="C53">
        <v>150</v>
      </c>
      <c r="D53">
        <v>153</v>
      </c>
      <c r="E53">
        <v>148</v>
      </c>
      <c r="F53">
        <v>150</v>
      </c>
      <c r="G53">
        <v>147</v>
      </c>
      <c r="H53">
        <v>144</v>
      </c>
      <c r="I53">
        <v>148</v>
      </c>
      <c r="J53">
        <v>141</v>
      </c>
      <c r="K53">
        <f t="shared" si="7"/>
        <v>44.781144781144782</v>
      </c>
      <c r="L53">
        <f t="shared" si="8"/>
        <v>1.0689904287129661</v>
      </c>
      <c r="M53">
        <f t="shared" si="4"/>
        <v>30.630541477287277</v>
      </c>
      <c r="N53">
        <v>0.72879000000000005</v>
      </c>
      <c r="O53">
        <v>20.8</v>
      </c>
      <c r="P53">
        <v>22.84</v>
      </c>
      <c r="Q53">
        <v>22.16</v>
      </c>
      <c r="R53">
        <v>18.420000000000002</v>
      </c>
      <c r="S53">
        <v>20.68</v>
      </c>
      <c r="T53">
        <v>20.2</v>
      </c>
      <c r="U53">
        <v>16.63</v>
      </c>
      <c r="V53">
        <v>18.12</v>
      </c>
      <c r="W53">
        <v>22.36</v>
      </c>
      <c r="X53">
        <f t="shared" si="5"/>
        <v>20.245555555555558</v>
      </c>
      <c r="Y53">
        <f t="shared" si="6"/>
        <v>2.1297952431578433</v>
      </c>
    </row>
    <row r="54" spans="1:25" x14ac:dyDescent="0.25">
      <c r="A54">
        <v>0.74307999999999996</v>
      </c>
      <c r="B54">
        <v>151</v>
      </c>
      <c r="C54">
        <v>151</v>
      </c>
      <c r="D54">
        <v>155</v>
      </c>
      <c r="E54">
        <v>150</v>
      </c>
      <c r="F54">
        <v>151</v>
      </c>
      <c r="G54">
        <v>148</v>
      </c>
      <c r="H54">
        <v>146</v>
      </c>
      <c r="I54">
        <v>149</v>
      </c>
      <c r="J54">
        <v>143</v>
      </c>
      <c r="K54">
        <f t="shared" si="7"/>
        <v>45.25252525252526</v>
      </c>
      <c r="L54">
        <f t="shared" si="8"/>
        <v>1.0387355455153098</v>
      </c>
      <c r="M54">
        <f t="shared" si="4"/>
        <v>32.986736975540971</v>
      </c>
      <c r="N54">
        <v>0.74307999999999996</v>
      </c>
      <c r="O54">
        <v>21.18</v>
      </c>
      <c r="P54">
        <v>22.51</v>
      </c>
      <c r="Q54">
        <v>21.38</v>
      </c>
      <c r="R54">
        <v>18.28</v>
      </c>
      <c r="S54">
        <v>20.36</v>
      </c>
      <c r="T54">
        <v>20.03</v>
      </c>
      <c r="U54">
        <v>19.670000000000002</v>
      </c>
      <c r="V54">
        <v>18.760000000000002</v>
      </c>
      <c r="W54">
        <v>21.97</v>
      </c>
      <c r="X54">
        <f t="shared" si="5"/>
        <v>20.459999999999997</v>
      </c>
      <c r="Y54">
        <f t="shared" si="6"/>
        <v>1.4277955035648482</v>
      </c>
    </row>
    <row r="55" spans="1:25" x14ac:dyDescent="0.25">
      <c r="A55">
        <v>0.75736999999999999</v>
      </c>
      <c r="B55">
        <v>152</v>
      </c>
      <c r="C55">
        <v>152</v>
      </c>
      <c r="D55">
        <v>156</v>
      </c>
      <c r="E55">
        <v>152</v>
      </c>
      <c r="F55">
        <v>152</v>
      </c>
      <c r="G55">
        <v>149</v>
      </c>
      <c r="H55">
        <v>148</v>
      </c>
      <c r="I55">
        <v>149</v>
      </c>
      <c r="J55">
        <v>144</v>
      </c>
      <c r="K55">
        <f t="shared" si="7"/>
        <v>45.589225589225599</v>
      </c>
      <c r="L55">
        <f t="shared" si="8"/>
        <v>1.0288661003769375</v>
      </c>
      <c r="M55">
        <f t="shared" si="4"/>
        <v>23.561954982528942</v>
      </c>
      <c r="N55">
        <v>0.75736999999999999</v>
      </c>
      <c r="O55">
        <v>21.41</v>
      </c>
      <c r="P55">
        <v>22.29</v>
      </c>
      <c r="Q55">
        <v>21.28</v>
      </c>
      <c r="R55">
        <v>18.239999999999998</v>
      </c>
      <c r="S55">
        <v>20.8</v>
      </c>
      <c r="T55">
        <v>20.96</v>
      </c>
      <c r="U55">
        <v>21.33</v>
      </c>
      <c r="V55">
        <v>18.22</v>
      </c>
      <c r="W55">
        <v>22.61</v>
      </c>
      <c r="X55">
        <f t="shared" si="5"/>
        <v>20.793333333333333</v>
      </c>
      <c r="Y55">
        <f t="shared" si="6"/>
        <v>1.5658384335556466</v>
      </c>
    </row>
    <row r="56" spans="1:25" x14ac:dyDescent="0.25">
      <c r="A56">
        <v>0.77166000000000001</v>
      </c>
      <c r="B56">
        <v>154</v>
      </c>
      <c r="C56">
        <v>153</v>
      </c>
      <c r="D56">
        <v>158</v>
      </c>
      <c r="E56">
        <v>153</v>
      </c>
      <c r="F56">
        <v>154</v>
      </c>
      <c r="G56">
        <v>151</v>
      </c>
      <c r="H56">
        <v>149</v>
      </c>
      <c r="I56">
        <v>150</v>
      </c>
      <c r="J56">
        <v>146</v>
      </c>
      <c r="K56">
        <f t="shared" si="7"/>
        <v>46.060606060606062</v>
      </c>
      <c r="L56">
        <f t="shared" si="8"/>
        <v>1.0497277621629559</v>
      </c>
      <c r="M56">
        <f t="shared" si="4"/>
        <v>32.986736975539721</v>
      </c>
      <c r="N56">
        <v>0.77166000000000001</v>
      </c>
      <c r="O56">
        <v>21.39</v>
      </c>
      <c r="P56">
        <v>22.97</v>
      </c>
      <c r="Q56">
        <v>21.04</v>
      </c>
      <c r="R56">
        <v>18.239999999999998</v>
      </c>
      <c r="S56">
        <v>20.93</v>
      </c>
      <c r="T56">
        <v>21.23</v>
      </c>
      <c r="U56">
        <v>21.41</v>
      </c>
      <c r="V56">
        <v>18.54</v>
      </c>
      <c r="W56">
        <v>22.51</v>
      </c>
      <c r="X56">
        <f t="shared" si="5"/>
        <v>20.917777777777776</v>
      </c>
      <c r="Y56">
        <f t="shared" si="6"/>
        <v>1.5870158929400946</v>
      </c>
    </row>
    <row r="57" spans="1:25" x14ac:dyDescent="0.25">
      <c r="A57">
        <v>0.78595000000000004</v>
      </c>
      <c r="B57">
        <v>155</v>
      </c>
      <c r="C57">
        <v>154</v>
      </c>
      <c r="D57">
        <v>159</v>
      </c>
      <c r="E57">
        <v>155</v>
      </c>
      <c r="F57">
        <v>155</v>
      </c>
      <c r="G57">
        <v>152</v>
      </c>
      <c r="H57">
        <v>151</v>
      </c>
      <c r="I57">
        <v>151</v>
      </c>
      <c r="J57">
        <v>148</v>
      </c>
      <c r="K57">
        <f t="shared" si="7"/>
        <v>46.464646464646471</v>
      </c>
      <c r="L57">
        <f t="shared" si="8"/>
        <v>0.97017033900497707</v>
      </c>
      <c r="M57">
        <f t="shared" si="4"/>
        <v>28.27434597903483</v>
      </c>
      <c r="N57">
        <v>0.78595000000000004</v>
      </c>
      <c r="O57">
        <v>21.36</v>
      </c>
      <c r="P57">
        <v>22.7</v>
      </c>
      <c r="Q57">
        <v>20.61</v>
      </c>
      <c r="R57">
        <v>18.239999999999998</v>
      </c>
      <c r="S57">
        <v>21.06</v>
      </c>
      <c r="T57">
        <v>21.22</v>
      </c>
      <c r="U57">
        <v>21.71</v>
      </c>
      <c r="V57">
        <v>18.809999999999999</v>
      </c>
      <c r="W57">
        <v>23.12</v>
      </c>
      <c r="X57">
        <f t="shared" si="5"/>
        <v>20.981111111111112</v>
      </c>
      <c r="Y57">
        <f t="shared" si="6"/>
        <v>1.6059533340390415</v>
      </c>
    </row>
    <row r="58" spans="1:25" x14ac:dyDescent="0.25">
      <c r="A58">
        <v>0.80023999999999995</v>
      </c>
      <c r="B58">
        <v>156</v>
      </c>
      <c r="C58">
        <v>155</v>
      </c>
      <c r="D58">
        <v>161</v>
      </c>
      <c r="E58">
        <v>157</v>
      </c>
      <c r="F58">
        <v>157</v>
      </c>
      <c r="G58">
        <v>154</v>
      </c>
      <c r="H58">
        <v>153</v>
      </c>
      <c r="I58">
        <v>153</v>
      </c>
      <c r="J58">
        <v>149</v>
      </c>
      <c r="K58">
        <f t="shared" si="7"/>
        <v>46.969696969696969</v>
      </c>
      <c r="L58">
        <f t="shared" si="8"/>
        <v>1.0163945352271773</v>
      </c>
      <c r="M58">
        <f t="shared" si="4"/>
        <v>35.342932473792942</v>
      </c>
      <c r="N58">
        <v>0.80023999999999995</v>
      </c>
      <c r="O58">
        <v>21.48</v>
      </c>
      <c r="P58">
        <v>22.91</v>
      </c>
      <c r="Q58">
        <v>20.27</v>
      </c>
      <c r="R58">
        <v>18.16</v>
      </c>
      <c r="S58">
        <v>21.31</v>
      </c>
      <c r="T58">
        <v>22.03</v>
      </c>
      <c r="U58">
        <v>21.86</v>
      </c>
      <c r="V58">
        <v>18.34</v>
      </c>
      <c r="W58">
        <v>23.18</v>
      </c>
      <c r="X58">
        <f t="shared" si="5"/>
        <v>21.06</v>
      </c>
      <c r="Y58">
        <f t="shared" si="6"/>
        <v>1.8086320797774211</v>
      </c>
    </row>
    <row r="59" spans="1:25" x14ac:dyDescent="0.25">
      <c r="A59">
        <v>0.81452999999999998</v>
      </c>
      <c r="B59">
        <v>157</v>
      </c>
      <c r="C59">
        <v>157</v>
      </c>
      <c r="D59">
        <v>162</v>
      </c>
      <c r="E59">
        <v>159</v>
      </c>
      <c r="F59">
        <v>158</v>
      </c>
      <c r="G59">
        <v>156</v>
      </c>
      <c r="H59">
        <v>155</v>
      </c>
      <c r="I59">
        <v>154</v>
      </c>
      <c r="J59">
        <v>151</v>
      </c>
      <c r="K59">
        <f t="shared" si="7"/>
        <v>47.441077441077439</v>
      </c>
      <c r="L59">
        <f t="shared" si="8"/>
        <v>0.94755873935826862</v>
      </c>
      <c r="M59">
        <f t="shared" si="4"/>
        <v>32.986736975540218</v>
      </c>
      <c r="N59">
        <v>0.81452999999999998</v>
      </c>
      <c r="O59">
        <v>20.66</v>
      </c>
      <c r="P59">
        <v>22.93</v>
      </c>
      <c r="Q59">
        <v>20.079999999999998</v>
      </c>
      <c r="R59">
        <v>18.29</v>
      </c>
      <c r="S59">
        <v>21.58</v>
      </c>
      <c r="T59">
        <v>22.05</v>
      </c>
      <c r="U59">
        <v>22.18</v>
      </c>
      <c r="V59">
        <v>18.93</v>
      </c>
      <c r="W59">
        <v>23.32</v>
      </c>
      <c r="X59">
        <f t="shared" si="5"/>
        <v>21.113333333333333</v>
      </c>
      <c r="Y59">
        <f t="shared" si="6"/>
        <v>1.7469258713523024</v>
      </c>
    </row>
    <row r="60" spans="1:25" x14ac:dyDescent="0.25">
      <c r="A60">
        <v>0.82882</v>
      </c>
      <c r="B60">
        <v>159</v>
      </c>
      <c r="C60">
        <v>158</v>
      </c>
      <c r="D60">
        <v>164</v>
      </c>
      <c r="E60">
        <v>160</v>
      </c>
      <c r="F60">
        <v>159</v>
      </c>
      <c r="G60">
        <v>157</v>
      </c>
      <c r="H60">
        <v>156</v>
      </c>
      <c r="I60">
        <v>155</v>
      </c>
      <c r="J60">
        <v>152</v>
      </c>
      <c r="K60">
        <f t="shared" si="7"/>
        <v>47.811447811447813</v>
      </c>
      <c r="L60">
        <f t="shared" si="8"/>
        <v>1.0251405621305274</v>
      </c>
      <c r="M60">
        <f t="shared" si="4"/>
        <v>25.918150480781886</v>
      </c>
      <c r="N60">
        <v>0.82882</v>
      </c>
      <c r="O60">
        <v>21.32</v>
      </c>
      <c r="P60">
        <v>22.95</v>
      </c>
      <c r="Q60">
        <v>20.02</v>
      </c>
      <c r="R60">
        <v>18.149999999999999</v>
      </c>
      <c r="S60">
        <v>21.62</v>
      </c>
      <c r="T60">
        <v>21.76</v>
      </c>
      <c r="U60">
        <v>22.52</v>
      </c>
      <c r="V60">
        <v>19.079999999999998</v>
      </c>
      <c r="W60">
        <v>23.41</v>
      </c>
      <c r="X60">
        <f t="shared" si="5"/>
        <v>21.203333333333333</v>
      </c>
      <c r="Y60">
        <f t="shared" si="6"/>
        <v>1.7812425438440442</v>
      </c>
    </row>
    <row r="61" spans="1:25" x14ac:dyDescent="0.25">
      <c r="A61">
        <v>0.84311000000000003</v>
      </c>
      <c r="B61">
        <v>160</v>
      </c>
      <c r="C61">
        <v>160</v>
      </c>
      <c r="D61">
        <v>165</v>
      </c>
      <c r="E61">
        <v>162</v>
      </c>
      <c r="F61">
        <v>160</v>
      </c>
      <c r="G61">
        <v>159</v>
      </c>
      <c r="H61">
        <v>158</v>
      </c>
      <c r="I61">
        <v>157</v>
      </c>
      <c r="J61">
        <v>153</v>
      </c>
      <c r="K61">
        <f t="shared" si="7"/>
        <v>48.282828282828291</v>
      </c>
      <c r="L61">
        <f t="shared" si="8"/>
        <v>1.0050378152592119</v>
      </c>
      <c r="M61">
        <f t="shared" si="4"/>
        <v>32.986736975540715</v>
      </c>
      <c r="N61">
        <v>0.84311000000000003</v>
      </c>
      <c r="O61">
        <v>21.16</v>
      </c>
      <c r="P61">
        <v>23.47</v>
      </c>
      <c r="Q61">
        <v>20.170000000000002</v>
      </c>
      <c r="R61">
        <v>18.23</v>
      </c>
      <c r="S61">
        <v>21.82</v>
      </c>
      <c r="T61">
        <v>22.3</v>
      </c>
      <c r="U61">
        <v>22.34</v>
      </c>
      <c r="V61">
        <v>18.47</v>
      </c>
      <c r="W61">
        <v>23.73</v>
      </c>
      <c r="X61">
        <f t="shared" si="5"/>
        <v>21.298888888888886</v>
      </c>
      <c r="Y61">
        <f t="shared" si="6"/>
        <v>1.9904801207525562</v>
      </c>
    </row>
    <row r="62" spans="1:25" x14ac:dyDescent="0.25">
      <c r="A62">
        <v>0.85740000000000005</v>
      </c>
      <c r="B62">
        <v>162</v>
      </c>
      <c r="C62">
        <v>161</v>
      </c>
      <c r="D62">
        <v>166</v>
      </c>
      <c r="E62">
        <v>164</v>
      </c>
      <c r="F62">
        <v>161</v>
      </c>
      <c r="G62">
        <v>161</v>
      </c>
      <c r="H62">
        <v>159</v>
      </c>
      <c r="I62">
        <v>158</v>
      </c>
      <c r="J62">
        <v>155</v>
      </c>
      <c r="K62">
        <f t="shared" si="7"/>
        <v>48.72053872053872</v>
      </c>
      <c r="L62">
        <f t="shared" si="8"/>
        <v>0.97932926412451105</v>
      </c>
      <c r="M62">
        <f t="shared" si="4"/>
        <v>30.63054147728678</v>
      </c>
      <c r="N62">
        <v>0.85740000000000005</v>
      </c>
      <c r="O62">
        <v>19.79</v>
      </c>
      <c r="P62">
        <v>23.19</v>
      </c>
      <c r="Q62">
        <v>20.27</v>
      </c>
      <c r="R62">
        <v>18.36</v>
      </c>
      <c r="S62">
        <v>22.09</v>
      </c>
      <c r="T62">
        <v>22.47</v>
      </c>
      <c r="U62">
        <v>22.57</v>
      </c>
      <c r="V62">
        <v>18.54</v>
      </c>
      <c r="W62">
        <v>23.62</v>
      </c>
      <c r="X62">
        <f t="shared" si="5"/>
        <v>21.211111111111112</v>
      </c>
      <c r="Y62">
        <f t="shared" si="6"/>
        <v>2.0028569871838364</v>
      </c>
    </row>
    <row r="63" spans="1:25" x14ac:dyDescent="0.25">
      <c r="A63">
        <v>0.87168999999999996</v>
      </c>
      <c r="B63">
        <v>164</v>
      </c>
      <c r="C63">
        <v>162</v>
      </c>
      <c r="D63">
        <v>168</v>
      </c>
      <c r="E63">
        <v>165</v>
      </c>
      <c r="F63">
        <v>162</v>
      </c>
      <c r="G63">
        <v>163</v>
      </c>
      <c r="H63">
        <v>160</v>
      </c>
      <c r="I63">
        <v>159</v>
      </c>
      <c r="J63">
        <v>156</v>
      </c>
      <c r="K63">
        <f t="shared" si="7"/>
        <v>49.124579124579128</v>
      </c>
      <c r="L63">
        <f t="shared" si="8"/>
        <v>1.0654052075620701</v>
      </c>
      <c r="M63">
        <f t="shared" si="4"/>
        <v>28.274345979035051</v>
      </c>
      <c r="N63">
        <v>0.87168999999999996</v>
      </c>
      <c r="O63">
        <v>17.149999999999999</v>
      </c>
      <c r="P63">
        <v>23.07</v>
      </c>
      <c r="Q63">
        <v>20.38</v>
      </c>
      <c r="R63">
        <v>18.52</v>
      </c>
      <c r="S63">
        <v>22.28</v>
      </c>
      <c r="T63">
        <v>22.39</v>
      </c>
      <c r="U63">
        <v>22.43</v>
      </c>
      <c r="V63">
        <v>18.64</v>
      </c>
      <c r="W63">
        <v>23.83</v>
      </c>
      <c r="X63">
        <f t="shared" si="5"/>
        <v>20.965555555555554</v>
      </c>
      <c r="Y63">
        <f t="shared" si="6"/>
        <v>2.3671032461170283</v>
      </c>
    </row>
    <row r="64" spans="1:25" x14ac:dyDescent="0.25">
      <c r="A64">
        <v>0.88597999999999999</v>
      </c>
      <c r="B64">
        <v>166</v>
      </c>
      <c r="C64">
        <v>164</v>
      </c>
      <c r="D64">
        <v>169</v>
      </c>
      <c r="E64">
        <v>167</v>
      </c>
      <c r="F64">
        <v>164</v>
      </c>
      <c r="G64">
        <v>164</v>
      </c>
      <c r="H64">
        <v>162</v>
      </c>
      <c r="I64">
        <v>161</v>
      </c>
      <c r="J64">
        <v>158</v>
      </c>
      <c r="K64">
        <f t="shared" si="7"/>
        <v>49.663299663299668</v>
      </c>
      <c r="L64">
        <f t="shared" si="8"/>
        <v>0.99867272390329254</v>
      </c>
      <c r="M64">
        <f t="shared" si="4"/>
        <v>37.699127972046107</v>
      </c>
      <c r="N64">
        <v>0.88597999999999999</v>
      </c>
      <c r="O64">
        <v>16.559999999999999</v>
      </c>
      <c r="P64">
        <v>23.57</v>
      </c>
      <c r="Q64">
        <v>20.67</v>
      </c>
      <c r="R64">
        <v>18.57</v>
      </c>
      <c r="S64">
        <v>22.27</v>
      </c>
      <c r="T64">
        <v>22.63</v>
      </c>
      <c r="U64">
        <v>22.61</v>
      </c>
      <c r="V64">
        <v>18.079999999999998</v>
      </c>
      <c r="W64">
        <v>23.61</v>
      </c>
      <c r="X64">
        <f t="shared" si="5"/>
        <v>20.952222222222222</v>
      </c>
      <c r="Y64">
        <f t="shared" si="6"/>
        <v>2.6103676837649625</v>
      </c>
    </row>
    <row r="65" spans="1:25" x14ac:dyDescent="0.25">
      <c r="A65">
        <v>0.90027000000000001</v>
      </c>
      <c r="B65">
        <v>167</v>
      </c>
      <c r="C65">
        <v>165</v>
      </c>
      <c r="D65">
        <v>171</v>
      </c>
      <c r="E65">
        <v>168</v>
      </c>
      <c r="F65">
        <v>166</v>
      </c>
      <c r="G65">
        <v>166</v>
      </c>
      <c r="H65">
        <v>163</v>
      </c>
      <c r="I65">
        <v>162</v>
      </c>
      <c r="J65">
        <v>159</v>
      </c>
      <c r="K65">
        <f t="shared" si="7"/>
        <v>50.067340067340069</v>
      </c>
      <c r="L65">
        <f t="shared" si="8"/>
        <v>1.0689904287129661</v>
      </c>
      <c r="M65">
        <f t="shared" si="4"/>
        <v>28.274345979034333</v>
      </c>
      <c r="N65">
        <v>0.90027000000000001</v>
      </c>
      <c r="O65">
        <v>17.190000000000001</v>
      </c>
      <c r="P65">
        <v>23.31</v>
      </c>
      <c r="Q65">
        <v>20.75</v>
      </c>
      <c r="R65">
        <v>18.68</v>
      </c>
      <c r="S65">
        <v>22.44</v>
      </c>
      <c r="T65">
        <v>22.55</v>
      </c>
      <c r="U65">
        <v>22.47</v>
      </c>
      <c r="V65">
        <v>18.21</v>
      </c>
      <c r="W65">
        <v>23.83</v>
      </c>
      <c r="X65">
        <f t="shared" si="5"/>
        <v>21.047777777777778</v>
      </c>
      <c r="Y65">
        <f t="shared" si="6"/>
        <v>2.4419908772238355</v>
      </c>
    </row>
    <row r="66" spans="1:25" x14ac:dyDescent="0.25">
      <c r="A66">
        <v>0.91456000000000004</v>
      </c>
      <c r="B66">
        <v>170</v>
      </c>
      <c r="C66">
        <v>166</v>
      </c>
      <c r="D66">
        <v>172</v>
      </c>
      <c r="E66">
        <v>170</v>
      </c>
      <c r="F66">
        <v>167</v>
      </c>
      <c r="G66">
        <v>167</v>
      </c>
      <c r="H66">
        <v>165</v>
      </c>
      <c r="I66">
        <v>163</v>
      </c>
      <c r="J66">
        <v>161</v>
      </c>
      <c r="K66">
        <f t="shared" si="7"/>
        <v>50.53872053872054</v>
      </c>
      <c r="L66">
        <f t="shared" si="8"/>
        <v>1.0689904287129659</v>
      </c>
      <c r="M66">
        <f t="shared" si="4"/>
        <v>32.986736975540218</v>
      </c>
      <c r="N66">
        <v>0.91456000000000004</v>
      </c>
      <c r="O66">
        <v>17.559999999999999</v>
      </c>
      <c r="P66">
        <v>23.32</v>
      </c>
      <c r="Q66">
        <v>20.97</v>
      </c>
      <c r="R66">
        <v>18.57</v>
      </c>
      <c r="S66">
        <v>22.36</v>
      </c>
      <c r="T66">
        <v>22.81</v>
      </c>
      <c r="U66">
        <v>22.99</v>
      </c>
      <c r="V66">
        <v>18.329999999999998</v>
      </c>
      <c r="W66">
        <v>23.49</v>
      </c>
      <c r="X66">
        <f t="shared" si="5"/>
        <v>21.155555555555551</v>
      </c>
      <c r="Y66">
        <f t="shared" si="6"/>
        <v>2.3800951194811359</v>
      </c>
    </row>
    <row r="67" spans="1:25" x14ac:dyDescent="0.25">
      <c r="A67">
        <v>0.92884999999999995</v>
      </c>
      <c r="B67">
        <v>173</v>
      </c>
      <c r="C67">
        <v>168</v>
      </c>
      <c r="D67">
        <v>174</v>
      </c>
      <c r="E67">
        <v>171</v>
      </c>
      <c r="F67">
        <v>169</v>
      </c>
      <c r="G67">
        <v>168</v>
      </c>
      <c r="H67">
        <v>166</v>
      </c>
      <c r="I67">
        <v>165</v>
      </c>
      <c r="J67">
        <v>162</v>
      </c>
      <c r="K67">
        <f t="shared" si="7"/>
        <v>51.043771043771052</v>
      </c>
      <c r="L67">
        <f t="shared" si="8"/>
        <v>1.1649053125930098</v>
      </c>
      <c r="M67">
        <f t="shared" si="4"/>
        <v>35.342932473793937</v>
      </c>
      <c r="N67">
        <v>0.92884999999999995</v>
      </c>
      <c r="O67">
        <v>18.2</v>
      </c>
      <c r="P67">
        <v>23.09</v>
      </c>
      <c r="Q67">
        <v>21.08</v>
      </c>
      <c r="R67">
        <v>18.62</v>
      </c>
      <c r="S67">
        <v>22.48</v>
      </c>
      <c r="T67">
        <v>22.76</v>
      </c>
      <c r="U67">
        <v>23.04</v>
      </c>
      <c r="V67">
        <v>18.510000000000002</v>
      </c>
      <c r="W67">
        <v>23.8</v>
      </c>
      <c r="X67">
        <f t="shared" si="5"/>
        <v>21.286666666666669</v>
      </c>
      <c r="Y67">
        <f t="shared" si="6"/>
        <v>2.2535804844735412</v>
      </c>
    </row>
    <row r="68" spans="1:25" x14ac:dyDescent="0.25">
      <c r="A68">
        <v>0.94313999999999998</v>
      </c>
      <c r="C68">
        <v>169</v>
      </c>
      <c r="D68">
        <v>175</v>
      </c>
      <c r="E68">
        <v>173</v>
      </c>
      <c r="F68">
        <v>170</v>
      </c>
      <c r="G68">
        <v>169</v>
      </c>
      <c r="H68">
        <v>168</v>
      </c>
      <c r="I68">
        <v>166</v>
      </c>
      <c r="J68">
        <v>164</v>
      </c>
      <c r="K68">
        <f t="shared" si="7"/>
        <v>51.287878787878789</v>
      </c>
      <c r="L68">
        <f t="shared" si="8"/>
        <v>1.0713739108887084</v>
      </c>
      <c r="M68">
        <f t="shared" ref="M68:M119" si="9">(K68-K67)/(A68-A67)</f>
        <v>17.082417362332848</v>
      </c>
      <c r="N68">
        <v>0.94313999999999998</v>
      </c>
      <c r="O68">
        <v>18.68</v>
      </c>
      <c r="P68">
        <v>22.92</v>
      </c>
      <c r="Q68">
        <v>21.38</v>
      </c>
      <c r="R68">
        <v>18.63</v>
      </c>
      <c r="S68">
        <v>22.69</v>
      </c>
      <c r="T68">
        <v>22.8</v>
      </c>
      <c r="U68">
        <v>23.44</v>
      </c>
      <c r="V68">
        <v>18.739999999999998</v>
      </c>
      <c r="W68">
        <v>23.75</v>
      </c>
      <c r="X68">
        <f t="shared" si="5"/>
        <v>21.447777777777777</v>
      </c>
      <c r="Y68">
        <f t="shared" si="6"/>
        <v>2.1721347666395951</v>
      </c>
    </row>
    <row r="69" spans="1:25" x14ac:dyDescent="0.25">
      <c r="A69">
        <v>0.95743</v>
      </c>
      <c r="C69">
        <v>170</v>
      </c>
      <c r="D69">
        <v>176</v>
      </c>
      <c r="E69">
        <v>174</v>
      </c>
      <c r="F69">
        <v>171</v>
      </c>
      <c r="G69">
        <v>171</v>
      </c>
      <c r="H69">
        <v>169</v>
      </c>
      <c r="I69">
        <v>167</v>
      </c>
      <c r="J69">
        <v>165</v>
      </c>
      <c r="K69">
        <f t="shared" si="7"/>
        <v>51.628787878787882</v>
      </c>
      <c r="L69">
        <f t="shared" si="8"/>
        <v>1.0736672575961825</v>
      </c>
      <c r="M69">
        <f t="shared" si="9"/>
        <v>23.856479419810558</v>
      </c>
      <c r="N69">
        <v>0.95743</v>
      </c>
      <c r="O69">
        <v>19.12</v>
      </c>
      <c r="P69">
        <v>22.65</v>
      </c>
      <c r="Q69">
        <v>21.46</v>
      </c>
      <c r="R69">
        <v>18.739999999999998</v>
      </c>
      <c r="S69">
        <v>22.75</v>
      </c>
      <c r="T69">
        <v>22.82</v>
      </c>
      <c r="U69">
        <v>23.82</v>
      </c>
      <c r="V69">
        <v>19.55</v>
      </c>
      <c r="W69">
        <v>24.15</v>
      </c>
      <c r="X69">
        <f t="shared" si="5"/>
        <v>21.673333333333332</v>
      </c>
      <c r="Y69">
        <f t="shared" si="6"/>
        <v>2.0569394740730704</v>
      </c>
    </row>
    <row r="70" spans="1:25" x14ac:dyDescent="0.25">
      <c r="A70">
        <v>0.97172000000000003</v>
      </c>
      <c r="C70">
        <v>171</v>
      </c>
      <c r="D70">
        <v>177</v>
      </c>
      <c r="E70">
        <v>176</v>
      </c>
      <c r="F70">
        <v>173</v>
      </c>
      <c r="G70">
        <v>172</v>
      </c>
      <c r="H70">
        <v>170</v>
      </c>
      <c r="I70">
        <v>168</v>
      </c>
      <c r="J70">
        <v>167</v>
      </c>
      <c r="K70">
        <f t="shared" si="7"/>
        <v>52.045454545454547</v>
      </c>
      <c r="L70">
        <f t="shared" si="8"/>
        <v>1.0713739108887084</v>
      </c>
      <c r="M70">
        <f t="shared" si="9"/>
        <v>29.157919290879185</v>
      </c>
      <c r="N70">
        <v>0.97172000000000003</v>
      </c>
      <c r="P70">
        <v>22.5</v>
      </c>
      <c r="Q70">
        <v>21.5</v>
      </c>
      <c r="R70">
        <v>18.77</v>
      </c>
      <c r="S70">
        <v>22.79</v>
      </c>
      <c r="T70">
        <v>22.99</v>
      </c>
      <c r="U70">
        <v>24.01</v>
      </c>
      <c r="V70">
        <v>18.329999999999998</v>
      </c>
      <c r="W70">
        <v>23.64</v>
      </c>
      <c r="X70">
        <f t="shared" si="5"/>
        <v>21.816249999999997</v>
      </c>
      <c r="Y70">
        <f t="shared" si="6"/>
        <v>2.1535879530282886</v>
      </c>
    </row>
    <row r="71" spans="1:25" x14ac:dyDescent="0.25">
      <c r="A71">
        <v>0.98601000000000005</v>
      </c>
      <c r="C71">
        <v>172</v>
      </c>
      <c r="D71">
        <v>179</v>
      </c>
      <c r="E71">
        <v>177</v>
      </c>
      <c r="F71">
        <v>174</v>
      </c>
      <c r="G71">
        <v>173</v>
      </c>
      <c r="H71">
        <v>171</v>
      </c>
      <c r="I71">
        <v>169</v>
      </c>
      <c r="J71">
        <v>168</v>
      </c>
      <c r="K71">
        <f t="shared" si="7"/>
        <v>52.38636363636364</v>
      </c>
      <c r="L71">
        <f t="shared" si="8"/>
        <v>1.1388860892706749</v>
      </c>
      <c r="M71">
        <f t="shared" si="9"/>
        <v>23.856479419810558</v>
      </c>
      <c r="N71">
        <v>0.98601000000000005</v>
      </c>
      <c r="P71">
        <v>22.44</v>
      </c>
      <c r="Q71">
        <v>21.74</v>
      </c>
      <c r="R71">
        <v>18.68</v>
      </c>
      <c r="S71">
        <v>22.82</v>
      </c>
      <c r="T71">
        <v>22.91</v>
      </c>
      <c r="U71">
        <v>24.15</v>
      </c>
      <c r="V71">
        <v>18.48</v>
      </c>
      <c r="W71">
        <v>24.16</v>
      </c>
      <c r="X71">
        <f t="shared" si="5"/>
        <v>21.922499999999999</v>
      </c>
      <c r="Y71">
        <f t="shared" si="6"/>
        <v>2.2172875965274073</v>
      </c>
    </row>
    <row r="72" spans="1:25" x14ac:dyDescent="0.25">
      <c r="A72">
        <v>1.0003</v>
      </c>
      <c r="C72">
        <v>173</v>
      </c>
      <c r="D72">
        <v>180</v>
      </c>
      <c r="E72">
        <v>179</v>
      </c>
      <c r="F72">
        <v>175</v>
      </c>
      <c r="G72">
        <v>174</v>
      </c>
      <c r="H72">
        <v>172</v>
      </c>
      <c r="I72">
        <v>171</v>
      </c>
      <c r="J72">
        <v>169</v>
      </c>
      <c r="K72">
        <f t="shared" si="7"/>
        <v>52.765151515151516</v>
      </c>
      <c r="L72">
        <f t="shared" si="8"/>
        <v>1.150346866908849</v>
      </c>
      <c r="M72">
        <f t="shared" si="9"/>
        <v>26.507199355344831</v>
      </c>
      <c r="N72">
        <v>1.0003</v>
      </c>
      <c r="P72">
        <v>22.65</v>
      </c>
      <c r="S72">
        <v>22.99</v>
      </c>
      <c r="T72">
        <v>22.8</v>
      </c>
      <c r="U72">
        <v>24.47</v>
      </c>
      <c r="V72">
        <v>21.65</v>
      </c>
      <c r="W72">
        <v>23.87</v>
      </c>
      <c r="X72">
        <f t="shared" si="5"/>
        <v>23.071666666666669</v>
      </c>
      <c r="Y72">
        <f t="shared" si="6"/>
        <v>0.98712545639683891</v>
      </c>
    </row>
    <row r="73" spans="1:25" x14ac:dyDescent="0.25">
      <c r="A73">
        <v>1.0145900000000001</v>
      </c>
      <c r="C73">
        <v>174</v>
      </c>
      <c r="D73">
        <v>181</v>
      </c>
      <c r="E73">
        <v>181</v>
      </c>
      <c r="F73">
        <v>176</v>
      </c>
      <c r="G73">
        <v>176</v>
      </c>
      <c r="H73">
        <v>173</v>
      </c>
      <c r="I73">
        <v>172</v>
      </c>
      <c r="J73">
        <v>170</v>
      </c>
      <c r="K73">
        <f t="shared" si="7"/>
        <v>53.143939393939398</v>
      </c>
      <c r="L73">
        <f t="shared" si="8"/>
        <v>1.2114446163598027</v>
      </c>
      <c r="M73">
        <f t="shared" si="9"/>
        <v>26.507199355344916</v>
      </c>
      <c r="N73">
        <v>1.0145900000000001</v>
      </c>
      <c r="P73">
        <v>22.5</v>
      </c>
      <c r="S73">
        <v>23.25</v>
      </c>
      <c r="T73">
        <v>22.9</v>
      </c>
      <c r="U73">
        <v>24.55</v>
      </c>
      <c r="V73">
        <v>20.91</v>
      </c>
      <c r="W73">
        <v>23.77</v>
      </c>
      <c r="X73">
        <f t="shared" si="5"/>
        <v>22.98</v>
      </c>
      <c r="Y73">
        <f t="shared" si="6"/>
        <v>1.2396451105054223</v>
      </c>
    </row>
    <row r="74" spans="1:25" x14ac:dyDescent="0.25">
      <c r="A74">
        <v>1.02888</v>
      </c>
      <c r="C74">
        <v>175</v>
      </c>
      <c r="D74">
        <v>183</v>
      </c>
      <c r="E74">
        <v>182</v>
      </c>
      <c r="F74">
        <v>178</v>
      </c>
      <c r="G74">
        <v>177</v>
      </c>
      <c r="H74">
        <v>174</v>
      </c>
      <c r="I74">
        <v>173</v>
      </c>
      <c r="J74">
        <v>172</v>
      </c>
      <c r="K74">
        <f t="shared" si="7"/>
        <v>53.560606060606062</v>
      </c>
      <c r="L74">
        <f t="shared" si="8"/>
        <v>1.2309149097933274</v>
      </c>
      <c r="M74">
        <f t="shared" si="9"/>
        <v>29.157919290879413</v>
      </c>
      <c r="N74">
        <v>1.02888</v>
      </c>
      <c r="P74">
        <v>22.63</v>
      </c>
      <c r="S74">
        <v>23.41</v>
      </c>
      <c r="T74">
        <v>22.86</v>
      </c>
      <c r="U74">
        <v>24.61</v>
      </c>
      <c r="V74">
        <v>20.170000000000002</v>
      </c>
      <c r="W74">
        <v>24.4</v>
      </c>
      <c r="X74">
        <f t="shared" si="5"/>
        <v>23.013333333333335</v>
      </c>
      <c r="Y74">
        <f t="shared" si="6"/>
        <v>1.6052746390155996</v>
      </c>
    </row>
    <row r="75" spans="1:25" x14ac:dyDescent="0.25">
      <c r="A75">
        <v>1.0431699999999999</v>
      </c>
      <c r="C75">
        <v>177</v>
      </c>
      <c r="D75">
        <v>183</v>
      </c>
      <c r="E75">
        <v>183</v>
      </c>
      <c r="F75">
        <v>179</v>
      </c>
      <c r="G75">
        <v>178</v>
      </c>
      <c r="H75">
        <v>175</v>
      </c>
      <c r="I75">
        <v>175</v>
      </c>
      <c r="J75">
        <v>173</v>
      </c>
      <c r="K75">
        <f t="shared" si="7"/>
        <v>53.901515151515156</v>
      </c>
      <c r="L75">
        <f t="shared" si="8"/>
        <v>1.1156113770434331</v>
      </c>
      <c r="M75">
        <f t="shared" si="9"/>
        <v>23.856479419810746</v>
      </c>
      <c r="N75">
        <v>1.0431699999999999</v>
      </c>
      <c r="P75">
        <v>23.4</v>
      </c>
      <c r="S75">
        <v>23.44</v>
      </c>
      <c r="T75">
        <v>22.86</v>
      </c>
      <c r="U75">
        <v>24.78</v>
      </c>
      <c r="V75">
        <v>22.94</v>
      </c>
      <c r="W75">
        <v>24.07</v>
      </c>
      <c r="X75">
        <f t="shared" si="5"/>
        <v>23.581666666666667</v>
      </c>
      <c r="Y75">
        <f t="shared" si="6"/>
        <v>0.7293947262399606</v>
      </c>
    </row>
    <row r="76" spans="1:25" x14ac:dyDescent="0.25">
      <c r="A76">
        <v>1.0574600000000001</v>
      </c>
      <c r="C76">
        <v>178</v>
      </c>
      <c r="D76">
        <v>183</v>
      </c>
      <c r="E76">
        <v>183</v>
      </c>
      <c r="F76">
        <v>180</v>
      </c>
      <c r="G76">
        <v>179</v>
      </c>
      <c r="H76">
        <v>176</v>
      </c>
      <c r="I76">
        <v>176</v>
      </c>
      <c r="J76">
        <v>174</v>
      </c>
      <c r="K76">
        <f t="shared" si="7"/>
        <v>54.128787878787882</v>
      </c>
      <c r="L76">
        <f t="shared" si="8"/>
        <v>0.9976688031594384</v>
      </c>
      <c r="M76">
        <f t="shared" si="9"/>
        <v>15.90431961320675</v>
      </c>
      <c r="N76">
        <v>1.0574600000000001</v>
      </c>
      <c r="T76">
        <v>22.69</v>
      </c>
      <c r="U76">
        <v>24.11</v>
      </c>
      <c r="V76">
        <v>22.34</v>
      </c>
      <c r="W76">
        <v>23.56</v>
      </c>
      <c r="X76">
        <f t="shared" si="5"/>
        <v>23.175000000000001</v>
      </c>
      <c r="Y76">
        <f t="shared" si="6"/>
        <v>0.80723808961999077</v>
      </c>
    </row>
    <row r="77" spans="1:25" x14ac:dyDescent="0.25">
      <c r="A77">
        <v>1.07175</v>
      </c>
      <c r="C77">
        <v>179</v>
      </c>
      <c r="D77">
        <v>183</v>
      </c>
      <c r="E77">
        <v>183</v>
      </c>
      <c r="F77">
        <v>181</v>
      </c>
      <c r="G77">
        <v>180</v>
      </c>
      <c r="H77">
        <v>177</v>
      </c>
      <c r="I77">
        <v>177</v>
      </c>
      <c r="J77">
        <v>176</v>
      </c>
      <c r="K77">
        <f t="shared" si="7"/>
        <v>54.393939393939398</v>
      </c>
      <c r="L77">
        <f t="shared" si="8"/>
        <v>0.82592138650817803</v>
      </c>
      <c r="M77">
        <f t="shared" si="9"/>
        <v>18.555039548741579</v>
      </c>
      <c r="N77">
        <v>1.07175</v>
      </c>
      <c r="U77">
        <v>24.48</v>
      </c>
      <c r="V77">
        <v>22.2</v>
      </c>
      <c r="W77">
        <v>23.73</v>
      </c>
      <c r="X77">
        <f t="shared" si="5"/>
        <v>23.47</v>
      </c>
      <c r="Y77">
        <f t="shared" si="6"/>
        <v>1.1620240961357047</v>
      </c>
    </row>
    <row r="78" spans="1:25" x14ac:dyDescent="0.25">
      <c r="A78">
        <v>1.0860399999999999</v>
      </c>
      <c r="C78">
        <v>183</v>
      </c>
      <c r="D78">
        <v>183</v>
      </c>
      <c r="E78">
        <v>183</v>
      </c>
      <c r="F78">
        <v>183</v>
      </c>
      <c r="G78">
        <v>181</v>
      </c>
      <c r="H78">
        <v>178</v>
      </c>
      <c r="I78">
        <v>179</v>
      </c>
      <c r="J78">
        <v>177</v>
      </c>
      <c r="K78">
        <f t="shared" si="7"/>
        <v>54.810606060606062</v>
      </c>
      <c r="L78">
        <f t="shared" si="8"/>
        <v>0.76725419371281833</v>
      </c>
      <c r="M78">
        <f t="shared" si="9"/>
        <v>29.157919290879413</v>
      </c>
      <c r="N78">
        <v>1.0860399999999999</v>
      </c>
      <c r="U78">
        <v>24.12</v>
      </c>
      <c r="V78">
        <v>23.39</v>
      </c>
      <c r="W78">
        <v>23.8</v>
      </c>
      <c r="X78">
        <f t="shared" si="5"/>
        <v>23.77</v>
      </c>
      <c r="Y78">
        <f t="shared" si="6"/>
        <v>0.36592348927063995</v>
      </c>
    </row>
    <row r="79" spans="1:25" x14ac:dyDescent="0.25">
      <c r="A79">
        <v>1.10033</v>
      </c>
      <c r="C79">
        <v>183</v>
      </c>
      <c r="D79">
        <v>183</v>
      </c>
      <c r="E79">
        <v>183</v>
      </c>
      <c r="F79">
        <v>183</v>
      </c>
      <c r="G79">
        <v>182</v>
      </c>
      <c r="H79">
        <v>180</v>
      </c>
      <c r="I79">
        <v>180</v>
      </c>
      <c r="J79">
        <v>178</v>
      </c>
      <c r="K79">
        <f t="shared" si="7"/>
        <v>55</v>
      </c>
      <c r="L79">
        <f t="shared" si="8"/>
        <v>0.58401461312692826</v>
      </c>
      <c r="M79">
        <f t="shared" si="9"/>
        <v>13.253599677672209</v>
      </c>
      <c r="N79">
        <v>1.10033</v>
      </c>
    </row>
    <row r="80" spans="1:25" x14ac:dyDescent="0.25">
      <c r="A80">
        <v>1.1146199999999999</v>
      </c>
      <c r="C80">
        <v>183</v>
      </c>
      <c r="D80">
        <v>183</v>
      </c>
      <c r="E80">
        <v>183</v>
      </c>
      <c r="F80">
        <v>183</v>
      </c>
      <c r="G80">
        <v>183</v>
      </c>
      <c r="H80">
        <v>181</v>
      </c>
      <c r="I80">
        <v>181</v>
      </c>
      <c r="J80">
        <v>179</v>
      </c>
      <c r="K80">
        <f t="shared" si="7"/>
        <v>55.151515151515156</v>
      </c>
      <c r="L80">
        <f t="shared" si="8"/>
        <v>0.45813875516269964</v>
      </c>
      <c r="M80">
        <f t="shared" si="9"/>
        <v>10.602879742138329</v>
      </c>
      <c r="N80">
        <v>1.1146199999999999</v>
      </c>
    </row>
    <row r="81" spans="1:14" x14ac:dyDescent="0.25">
      <c r="A81">
        <v>1.1289100000000001</v>
      </c>
      <c r="C81">
        <v>183</v>
      </c>
      <c r="D81">
        <v>183</v>
      </c>
      <c r="E81">
        <v>183</v>
      </c>
      <c r="F81">
        <v>183</v>
      </c>
      <c r="G81">
        <v>183</v>
      </c>
      <c r="H81">
        <v>182</v>
      </c>
      <c r="I81">
        <v>182</v>
      </c>
      <c r="J81">
        <v>180</v>
      </c>
      <c r="K81">
        <f t="shared" si="7"/>
        <v>55.265151515151516</v>
      </c>
      <c r="L81">
        <f t="shared" si="8"/>
        <v>0.32141217326661248</v>
      </c>
      <c r="M81">
        <f t="shared" si="9"/>
        <v>7.9521598066031265</v>
      </c>
      <c r="N81">
        <v>1.1289100000000001</v>
      </c>
    </row>
    <row r="82" spans="1:14" x14ac:dyDescent="0.25">
      <c r="A82">
        <v>1.1432</v>
      </c>
      <c r="C82">
        <v>183</v>
      </c>
      <c r="D82">
        <v>183</v>
      </c>
      <c r="E82">
        <v>183</v>
      </c>
      <c r="F82">
        <v>183</v>
      </c>
      <c r="G82">
        <v>183</v>
      </c>
      <c r="H82">
        <v>183</v>
      </c>
      <c r="I82">
        <v>183</v>
      </c>
      <c r="J82">
        <v>182</v>
      </c>
      <c r="K82">
        <f t="shared" si="7"/>
        <v>55.416666666666671</v>
      </c>
      <c r="L82">
        <f t="shared" si="8"/>
        <v>0.10713739108887085</v>
      </c>
      <c r="M82">
        <f t="shared" si="9"/>
        <v>10.602879742138329</v>
      </c>
      <c r="N82">
        <v>1.1432</v>
      </c>
    </row>
    <row r="83" spans="1:14" x14ac:dyDescent="0.25">
      <c r="A83">
        <v>1.1574899999999999</v>
      </c>
      <c r="C83">
        <v>183</v>
      </c>
      <c r="D83">
        <v>183</v>
      </c>
      <c r="E83">
        <v>183</v>
      </c>
      <c r="F83">
        <v>183</v>
      </c>
      <c r="G83">
        <v>183</v>
      </c>
      <c r="H83">
        <v>183</v>
      </c>
      <c r="I83">
        <v>183</v>
      </c>
      <c r="J83">
        <v>183</v>
      </c>
      <c r="K83">
        <f t="shared" si="7"/>
        <v>55.45454545454546</v>
      </c>
      <c r="L83">
        <f t="shared" si="8"/>
        <v>0</v>
      </c>
      <c r="M83">
        <f t="shared" si="9"/>
        <v>2.6507199355345823</v>
      </c>
      <c r="N83">
        <v>1.1574899999999999</v>
      </c>
    </row>
    <row r="84" spans="1:14" x14ac:dyDescent="0.25">
      <c r="A84">
        <v>1.17178</v>
      </c>
      <c r="M84">
        <f t="shared" si="9"/>
        <v>-3880.6539856224585</v>
      </c>
      <c r="N84">
        <v>1.17178</v>
      </c>
    </row>
    <row r="85" spans="1:14" x14ac:dyDescent="0.25">
      <c r="A85">
        <v>1.18607</v>
      </c>
      <c r="M85">
        <f t="shared" si="9"/>
        <v>0</v>
      </c>
      <c r="N85">
        <v>1.18607</v>
      </c>
    </row>
    <row r="86" spans="1:14" x14ac:dyDescent="0.25">
      <c r="A86">
        <v>1.2003600000000001</v>
      </c>
      <c r="M86">
        <f t="shared" si="9"/>
        <v>0</v>
      </c>
      <c r="N86">
        <v>1.2003600000000001</v>
      </c>
    </row>
    <row r="87" spans="1:14" x14ac:dyDescent="0.25">
      <c r="A87">
        <v>1.21465</v>
      </c>
      <c r="M87">
        <f t="shared" si="9"/>
        <v>0</v>
      </c>
      <c r="N87">
        <v>1.21465</v>
      </c>
    </row>
    <row r="88" spans="1:14" x14ac:dyDescent="0.25">
      <c r="A88">
        <v>1.2289399999999999</v>
      </c>
      <c r="M88">
        <f t="shared" si="9"/>
        <v>0</v>
      </c>
      <c r="N88">
        <v>1.2289399999999999</v>
      </c>
    </row>
    <row r="89" spans="1:14" x14ac:dyDescent="0.25">
      <c r="A89">
        <v>1.2432300000000001</v>
      </c>
      <c r="M89">
        <f t="shared" si="9"/>
        <v>0</v>
      </c>
      <c r="N89">
        <v>1.2432300000000001</v>
      </c>
    </row>
    <row r="90" spans="1:14" x14ac:dyDescent="0.25">
      <c r="A90">
        <v>1.25752</v>
      </c>
      <c r="M90">
        <f t="shared" si="9"/>
        <v>0</v>
      </c>
      <c r="N90">
        <v>1.25752</v>
      </c>
    </row>
    <row r="91" spans="1:14" x14ac:dyDescent="0.25">
      <c r="A91">
        <v>1.2718100000000001</v>
      </c>
      <c r="M91">
        <f t="shared" si="9"/>
        <v>0</v>
      </c>
      <c r="N91">
        <v>1.2718100000000001</v>
      </c>
    </row>
    <row r="92" spans="1:14" x14ac:dyDescent="0.25">
      <c r="A92">
        <v>1.2861</v>
      </c>
      <c r="M92">
        <f t="shared" si="9"/>
        <v>0</v>
      </c>
      <c r="N92">
        <v>1.2861</v>
      </c>
    </row>
    <row r="93" spans="1:14" x14ac:dyDescent="0.25">
      <c r="A93">
        <v>1.3003899999999999</v>
      </c>
      <c r="M93">
        <f t="shared" si="9"/>
        <v>0</v>
      </c>
      <c r="N93">
        <v>1.3003899999999999</v>
      </c>
    </row>
    <row r="94" spans="1:14" x14ac:dyDescent="0.25">
      <c r="A94">
        <v>1.3146800000000001</v>
      </c>
      <c r="M94">
        <f t="shared" si="9"/>
        <v>0</v>
      </c>
      <c r="N94">
        <v>1.3146800000000001</v>
      </c>
    </row>
    <row r="95" spans="1:14" x14ac:dyDescent="0.25">
      <c r="A95">
        <v>1.32897</v>
      </c>
      <c r="M95">
        <f t="shared" si="9"/>
        <v>0</v>
      </c>
      <c r="N95">
        <v>1.32897</v>
      </c>
    </row>
    <row r="96" spans="1:14" x14ac:dyDescent="0.25">
      <c r="A96">
        <v>1.3432599999999999</v>
      </c>
      <c r="M96">
        <f t="shared" si="9"/>
        <v>0</v>
      </c>
      <c r="N96">
        <v>1.3432599999999999</v>
      </c>
    </row>
    <row r="97" spans="1:14" x14ac:dyDescent="0.25">
      <c r="A97">
        <v>1.35755</v>
      </c>
      <c r="M97">
        <f t="shared" si="9"/>
        <v>0</v>
      </c>
      <c r="N97">
        <v>1.35755</v>
      </c>
    </row>
    <row r="98" spans="1:14" x14ac:dyDescent="0.25">
      <c r="A98">
        <v>1.3718399999999999</v>
      </c>
      <c r="M98">
        <f t="shared" si="9"/>
        <v>0</v>
      </c>
      <c r="N98">
        <v>1.3718399999999999</v>
      </c>
    </row>
    <row r="99" spans="1:14" x14ac:dyDescent="0.25">
      <c r="A99">
        <v>1.3861300000000001</v>
      </c>
      <c r="M99">
        <f t="shared" si="9"/>
        <v>0</v>
      </c>
      <c r="N99">
        <v>1.3861300000000001</v>
      </c>
    </row>
    <row r="100" spans="1:14" x14ac:dyDescent="0.25">
      <c r="A100">
        <v>1.40042</v>
      </c>
      <c r="M100">
        <f t="shared" si="9"/>
        <v>0</v>
      </c>
      <c r="N100">
        <v>1.40042</v>
      </c>
    </row>
    <row r="101" spans="1:14" x14ac:dyDescent="0.25">
      <c r="A101">
        <v>1.4147099999999999</v>
      </c>
      <c r="M101">
        <f t="shared" si="9"/>
        <v>0</v>
      </c>
      <c r="N101">
        <v>1.4147099999999999</v>
      </c>
    </row>
    <row r="102" spans="1:14" x14ac:dyDescent="0.25">
      <c r="A102">
        <v>1.429</v>
      </c>
      <c r="M102">
        <f t="shared" si="9"/>
        <v>0</v>
      </c>
      <c r="N102">
        <v>1.429</v>
      </c>
    </row>
    <row r="103" spans="1:14" x14ac:dyDescent="0.25">
      <c r="A103">
        <v>1.44329</v>
      </c>
      <c r="M103">
        <f t="shared" si="9"/>
        <v>0</v>
      </c>
      <c r="N103">
        <v>1.44329</v>
      </c>
    </row>
    <row r="104" spans="1:14" x14ac:dyDescent="0.25">
      <c r="A104">
        <v>1.4575800000000001</v>
      </c>
      <c r="M104">
        <f t="shared" si="9"/>
        <v>0</v>
      </c>
      <c r="N104">
        <v>1.4575800000000001</v>
      </c>
    </row>
    <row r="105" spans="1:14" x14ac:dyDescent="0.25">
      <c r="A105">
        <v>1.47187</v>
      </c>
      <c r="M105">
        <f t="shared" si="9"/>
        <v>0</v>
      </c>
      <c r="N105">
        <v>1.47187</v>
      </c>
    </row>
    <row r="106" spans="1:14" x14ac:dyDescent="0.25">
      <c r="A106">
        <v>1.4861599999999999</v>
      </c>
      <c r="M106">
        <f t="shared" si="9"/>
        <v>0</v>
      </c>
      <c r="N106">
        <v>1.4861599999999999</v>
      </c>
    </row>
    <row r="107" spans="1:14" x14ac:dyDescent="0.25">
      <c r="A107">
        <v>1.5004500000000001</v>
      </c>
      <c r="M107">
        <f t="shared" si="9"/>
        <v>0</v>
      </c>
      <c r="N107">
        <v>1.5004500000000001</v>
      </c>
    </row>
    <row r="108" spans="1:14" x14ac:dyDescent="0.25">
      <c r="A108">
        <v>1.51474</v>
      </c>
      <c r="M108">
        <f t="shared" si="9"/>
        <v>0</v>
      </c>
      <c r="N108">
        <v>1.51474</v>
      </c>
    </row>
    <row r="109" spans="1:14" x14ac:dyDescent="0.25">
      <c r="A109">
        <v>1.5290299999999999</v>
      </c>
      <c r="M109">
        <f t="shared" si="9"/>
        <v>0</v>
      </c>
      <c r="N109">
        <v>1.5290299999999999</v>
      </c>
    </row>
    <row r="110" spans="1:14" x14ac:dyDescent="0.25">
      <c r="A110">
        <v>1.54332</v>
      </c>
      <c r="M110">
        <f t="shared" si="9"/>
        <v>0</v>
      </c>
      <c r="N110">
        <v>1.54332</v>
      </c>
    </row>
    <row r="111" spans="1:14" x14ac:dyDescent="0.25">
      <c r="A111">
        <v>1.5576099999999999</v>
      </c>
      <c r="M111">
        <f t="shared" si="9"/>
        <v>0</v>
      </c>
      <c r="N111">
        <v>1.5576099999999999</v>
      </c>
    </row>
    <row r="112" spans="1:14" x14ac:dyDescent="0.25">
      <c r="A112">
        <v>1.5719000000000001</v>
      </c>
      <c r="M112">
        <f t="shared" si="9"/>
        <v>0</v>
      </c>
      <c r="N112">
        <v>1.5719000000000001</v>
      </c>
    </row>
    <row r="113" spans="1:14" x14ac:dyDescent="0.25">
      <c r="A113">
        <v>1.58619</v>
      </c>
      <c r="M113">
        <f t="shared" si="9"/>
        <v>0</v>
      </c>
      <c r="N113">
        <v>1.58619</v>
      </c>
    </row>
    <row r="114" spans="1:14" x14ac:dyDescent="0.25">
      <c r="A114">
        <v>1.6004799999999999</v>
      </c>
      <c r="M114">
        <f t="shared" si="9"/>
        <v>0</v>
      </c>
      <c r="N114">
        <v>1.6004799999999999</v>
      </c>
    </row>
    <row r="115" spans="1:14" x14ac:dyDescent="0.25">
      <c r="A115">
        <v>1.61477</v>
      </c>
      <c r="M115">
        <f t="shared" si="9"/>
        <v>0</v>
      </c>
      <c r="N115">
        <v>1.61477</v>
      </c>
    </row>
    <row r="116" spans="1:14" x14ac:dyDescent="0.25">
      <c r="A116">
        <v>1.62906</v>
      </c>
      <c r="M116">
        <f t="shared" si="9"/>
        <v>0</v>
      </c>
      <c r="N116">
        <v>1.62906</v>
      </c>
    </row>
    <row r="117" spans="1:14" x14ac:dyDescent="0.25">
      <c r="A117">
        <v>1.6433500000000001</v>
      </c>
      <c r="M117">
        <f t="shared" si="9"/>
        <v>0</v>
      </c>
      <c r="N117">
        <v>1.6433500000000001</v>
      </c>
    </row>
    <row r="118" spans="1:14" x14ac:dyDescent="0.25">
      <c r="A118">
        <v>1.65764</v>
      </c>
      <c r="M118">
        <f t="shared" si="9"/>
        <v>0</v>
      </c>
      <c r="N118">
        <v>1.65764</v>
      </c>
    </row>
    <row r="119" spans="1:14" x14ac:dyDescent="0.25">
      <c r="A119">
        <v>1.6719299999999999</v>
      </c>
      <c r="M119">
        <f t="shared" si="9"/>
        <v>0</v>
      </c>
      <c r="N119">
        <v>1.6719299999999999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B120"/>
  <sheetViews>
    <sheetView topLeftCell="G1" workbookViewId="0">
      <selection activeCell="AA70" sqref="AA2:AA70"/>
    </sheetView>
  </sheetViews>
  <sheetFormatPr defaultRowHeight="15" x14ac:dyDescent="0.25"/>
  <sheetData>
    <row r="1" spans="1:27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 t="s">
        <v>12</v>
      </c>
      <c r="M1" s="1" t="s">
        <v>13</v>
      </c>
      <c r="N1" s="1" t="s">
        <v>14</v>
      </c>
      <c r="O1" s="1" t="s">
        <v>0</v>
      </c>
      <c r="P1" s="1">
        <v>1</v>
      </c>
      <c r="Q1" s="1">
        <v>2</v>
      </c>
      <c r="R1" s="1">
        <v>3</v>
      </c>
      <c r="S1" s="1">
        <v>4</v>
      </c>
      <c r="T1" s="1">
        <v>5</v>
      </c>
      <c r="U1" s="1">
        <v>6</v>
      </c>
      <c r="V1" s="1">
        <v>7</v>
      </c>
      <c r="W1" s="1">
        <v>8</v>
      </c>
      <c r="X1" s="1">
        <v>9</v>
      </c>
      <c r="Y1" s="1">
        <v>10</v>
      </c>
      <c r="Z1" s="1" t="s">
        <v>12</v>
      </c>
      <c r="AA1" s="1" t="s">
        <v>13</v>
      </c>
    </row>
    <row r="2" spans="1:27" x14ac:dyDescent="0.25">
      <c r="A2" s="1">
        <v>7.0000000000000001E-3</v>
      </c>
      <c r="B2" s="1"/>
      <c r="C2" s="1"/>
      <c r="D2" s="1"/>
      <c r="E2" s="1"/>
      <c r="F2" s="1"/>
      <c r="G2" s="1"/>
      <c r="H2" s="1"/>
      <c r="I2" s="1"/>
      <c r="J2" s="1"/>
      <c r="K2" s="1"/>
      <c r="L2" s="1">
        <v>0</v>
      </c>
      <c r="M2" s="1">
        <v>0</v>
      </c>
      <c r="N2" s="1">
        <v>0</v>
      </c>
      <c r="O2" s="1">
        <v>0</v>
      </c>
      <c r="P2" s="1"/>
      <c r="Q2" s="1"/>
      <c r="R2" s="1"/>
      <c r="S2" s="1"/>
      <c r="T2" s="1"/>
      <c r="U2" s="1"/>
      <c r="V2" s="1"/>
      <c r="W2" s="1"/>
      <c r="X2" s="1"/>
      <c r="Y2" s="1"/>
      <c r="Z2" s="1">
        <v>0</v>
      </c>
      <c r="AA2" s="1">
        <v>0</v>
      </c>
    </row>
    <row r="3" spans="1:27" x14ac:dyDescent="0.25">
      <c r="A3">
        <v>1.4290000000000001E-2</v>
      </c>
      <c r="B3">
        <v>8</v>
      </c>
      <c r="C3">
        <v>5</v>
      </c>
      <c r="D3">
        <v>6</v>
      </c>
      <c r="E3">
        <v>2</v>
      </c>
      <c r="F3">
        <v>8</v>
      </c>
      <c r="G3">
        <v>0</v>
      </c>
      <c r="H3">
        <v>0</v>
      </c>
      <c r="I3">
        <v>4</v>
      </c>
      <c r="J3">
        <v>8</v>
      </c>
      <c r="K3">
        <v>6</v>
      </c>
      <c r="L3">
        <f t="shared" ref="L3:L31" si="0">AVERAGE(B3:K3)/3.3</f>
        <v>1.4242424242424243</v>
      </c>
      <c r="M3">
        <f t="shared" ref="M3:M31" si="1">_xlfn.STDEV.S(B3:K3)/3.3</f>
        <v>0.94809697214200528</v>
      </c>
      <c r="N3">
        <f>(L3-L2)/(A3-A2)</f>
        <v>195.3693311718003</v>
      </c>
      <c r="O3">
        <v>1.4290000000000001E-2</v>
      </c>
      <c r="P3">
        <v>21.89</v>
      </c>
      <c r="Q3">
        <v>12.71</v>
      </c>
      <c r="R3">
        <v>23.58</v>
      </c>
      <c r="S3">
        <v>24.92</v>
      </c>
      <c r="T3">
        <v>23.55</v>
      </c>
      <c r="U3">
        <v>15.87</v>
      </c>
      <c r="V3">
        <v>17.850000000000001</v>
      </c>
      <c r="W3">
        <v>20.5</v>
      </c>
      <c r="X3">
        <v>15.6</v>
      </c>
      <c r="Y3">
        <v>21.48</v>
      </c>
      <c r="Z3">
        <f t="shared" ref="Z3:Z28" si="2">AVERAGE(P3:Y3)</f>
        <v>19.794999999999998</v>
      </c>
      <c r="AA3">
        <f t="shared" ref="AA3:AA28" si="3">_xlfn.STDEV.S(P3:Y3)</f>
        <v>4.0743240748210878</v>
      </c>
    </row>
    <row r="4" spans="1:27" x14ac:dyDescent="0.25">
      <c r="A4">
        <v>2.8580000000000001E-2</v>
      </c>
      <c r="B4">
        <v>15</v>
      </c>
      <c r="C4">
        <v>18</v>
      </c>
      <c r="D4">
        <v>19</v>
      </c>
      <c r="E4">
        <v>14</v>
      </c>
      <c r="F4">
        <v>20</v>
      </c>
      <c r="G4">
        <v>12</v>
      </c>
      <c r="H4">
        <v>10</v>
      </c>
      <c r="I4">
        <v>16</v>
      </c>
      <c r="J4">
        <v>20</v>
      </c>
      <c r="K4">
        <v>18</v>
      </c>
      <c r="L4">
        <f t="shared" si="0"/>
        <v>4.9090909090909092</v>
      </c>
      <c r="M4">
        <f t="shared" si="1"/>
        <v>1.0379985922153636</v>
      </c>
      <c r="N4">
        <f t="shared" ref="N4:N67" si="4">(L4-L3)/(A4-A3)</f>
        <v>243.86623406917317</v>
      </c>
      <c r="O4">
        <v>2.8580000000000001E-2</v>
      </c>
      <c r="P4">
        <v>18.79</v>
      </c>
      <c r="Q4">
        <v>17.61</v>
      </c>
      <c r="R4">
        <v>23.2</v>
      </c>
      <c r="S4">
        <v>18.579999999999998</v>
      </c>
      <c r="T4">
        <v>21.82</v>
      </c>
      <c r="U4">
        <v>21.23</v>
      </c>
      <c r="V4">
        <v>17.93</v>
      </c>
      <c r="W4">
        <v>16.84</v>
      </c>
      <c r="X4">
        <v>16.8</v>
      </c>
      <c r="Y4">
        <v>18.95</v>
      </c>
      <c r="Z4">
        <f t="shared" si="2"/>
        <v>19.175000000000001</v>
      </c>
      <c r="AA4">
        <f t="shared" si="3"/>
        <v>2.1874553963706527</v>
      </c>
    </row>
    <row r="5" spans="1:27" x14ac:dyDescent="0.25">
      <c r="A5">
        <v>4.2869999999999998E-2</v>
      </c>
      <c r="B5">
        <v>26</v>
      </c>
      <c r="C5">
        <v>27</v>
      </c>
      <c r="D5">
        <v>28</v>
      </c>
      <c r="E5">
        <v>25</v>
      </c>
      <c r="F5">
        <v>29</v>
      </c>
      <c r="G5">
        <v>24</v>
      </c>
      <c r="H5">
        <v>22</v>
      </c>
      <c r="I5">
        <v>27</v>
      </c>
      <c r="J5">
        <v>30</v>
      </c>
      <c r="K5">
        <v>27</v>
      </c>
      <c r="L5">
        <f t="shared" si="0"/>
        <v>8.0303030303030312</v>
      </c>
      <c r="M5">
        <f t="shared" si="1"/>
        <v>0.71781163654302504</v>
      </c>
      <c r="N5">
        <f t="shared" si="4"/>
        <v>218.41932268804217</v>
      </c>
      <c r="O5">
        <v>4.2869999999999998E-2</v>
      </c>
      <c r="P5">
        <v>18.39</v>
      </c>
      <c r="Q5">
        <v>19.670000000000002</v>
      </c>
      <c r="R5">
        <v>24.13</v>
      </c>
      <c r="S5">
        <v>19.510000000000002</v>
      </c>
      <c r="T5">
        <v>21.86</v>
      </c>
      <c r="U5">
        <v>22.83</v>
      </c>
      <c r="V5">
        <v>20.37</v>
      </c>
      <c r="W5">
        <v>20.99</v>
      </c>
      <c r="X5">
        <v>16.36</v>
      </c>
      <c r="Y5">
        <v>18.940000000000001</v>
      </c>
      <c r="Z5">
        <f t="shared" si="2"/>
        <v>20.305</v>
      </c>
      <c r="AA5">
        <f t="shared" si="3"/>
        <v>2.2614265409250049</v>
      </c>
    </row>
    <row r="6" spans="1:27" x14ac:dyDescent="0.25">
      <c r="A6">
        <v>5.7160000000000002E-2</v>
      </c>
      <c r="B6">
        <v>34</v>
      </c>
      <c r="C6">
        <v>35</v>
      </c>
      <c r="D6">
        <v>36</v>
      </c>
      <c r="E6">
        <v>32</v>
      </c>
      <c r="F6">
        <v>37</v>
      </c>
      <c r="G6">
        <v>33</v>
      </c>
      <c r="H6">
        <v>31</v>
      </c>
      <c r="I6">
        <v>35</v>
      </c>
      <c r="J6">
        <v>39</v>
      </c>
      <c r="K6">
        <v>36</v>
      </c>
      <c r="L6">
        <f t="shared" si="0"/>
        <v>10.545454545454545</v>
      </c>
      <c r="M6">
        <f t="shared" si="1"/>
        <v>0.72558727256840294</v>
      </c>
      <c r="N6">
        <f t="shared" si="4"/>
        <v>176.00780371949006</v>
      </c>
      <c r="O6">
        <v>5.7160000000000002E-2</v>
      </c>
      <c r="P6">
        <v>20.7</v>
      </c>
      <c r="Q6">
        <v>22.1</v>
      </c>
      <c r="R6">
        <v>23.57</v>
      </c>
      <c r="S6">
        <v>22.56</v>
      </c>
      <c r="T6">
        <v>21.21</v>
      </c>
      <c r="U6">
        <v>22.84</v>
      </c>
      <c r="V6">
        <v>18.37</v>
      </c>
      <c r="W6">
        <v>22.45</v>
      </c>
      <c r="X6">
        <v>16.670000000000002</v>
      </c>
      <c r="Y6">
        <v>19.87</v>
      </c>
      <c r="Z6">
        <f t="shared" si="2"/>
        <v>21.034000000000002</v>
      </c>
      <c r="AA6">
        <f t="shared" si="3"/>
        <v>2.1807705060367994</v>
      </c>
    </row>
    <row r="7" spans="1:27" x14ac:dyDescent="0.25">
      <c r="A7">
        <v>7.145E-2</v>
      </c>
      <c r="B7">
        <v>41</v>
      </c>
      <c r="C7">
        <v>41</v>
      </c>
      <c r="D7">
        <v>42</v>
      </c>
      <c r="E7">
        <v>38</v>
      </c>
      <c r="F7">
        <v>42</v>
      </c>
      <c r="G7">
        <v>40</v>
      </c>
      <c r="H7">
        <v>38</v>
      </c>
      <c r="I7">
        <v>42</v>
      </c>
      <c r="J7">
        <v>46</v>
      </c>
      <c r="K7">
        <v>42</v>
      </c>
      <c r="L7">
        <f t="shared" si="0"/>
        <v>12.484848484848486</v>
      </c>
      <c r="M7">
        <f t="shared" si="1"/>
        <v>0.69689649740041781</v>
      </c>
      <c r="N7">
        <f t="shared" si="4"/>
        <v>135.71686069936609</v>
      </c>
      <c r="O7">
        <v>7.145E-2</v>
      </c>
      <c r="P7">
        <v>18.75</v>
      </c>
      <c r="Q7">
        <v>20.68</v>
      </c>
      <c r="R7">
        <v>24.49</v>
      </c>
      <c r="S7">
        <v>27.84</v>
      </c>
      <c r="T7">
        <v>23.02</v>
      </c>
      <c r="U7">
        <v>25.6</v>
      </c>
      <c r="V7">
        <v>19.32</v>
      </c>
      <c r="W7">
        <v>23.12</v>
      </c>
      <c r="X7">
        <v>19.02</v>
      </c>
      <c r="Y7">
        <v>18.53</v>
      </c>
      <c r="Z7">
        <f t="shared" si="2"/>
        <v>22.036999999999999</v>
      </c>
      <c r="AA7">
        <f t="shared" si="3"/>
        <v>3.2652277443115931</v>
      </c>
    </row>
    <row r="8" spans="1:27" x14ac:dyDescent="0.25">
      <c r="A8">
        <v>8.5739999999999997E-2</v>
      </c>
      <c r="B8">
        <v>47</v>
      </c>
      <c r="C8">
        <v>46</v>
      </c>
      <c r="D8">
        <v>47</v>
      </c>
      <c r="E8">
        <v>42</v>
      </c>
      <c r="F8">
        <v>48</v>
      </c>
      <c r="G8">
        <v>45</v>
      </c>
      <c r="H8">
        <v>44</v>
      </c>
      <c r="I8">
        <v>47</v>
      </c>
      <c r="J8">
        <v>50</v>
      </c>
      <c r="K8">
        <v>46</v>
      </c>
      <c r="L8">
        <f t="shared" si="0"/>
        <v>14.000000000000002</v>
      </c>
      <c r="M8">
        <f t="shared" si="1"/>
        <v>0.66697268764521933</v>
      </c>
      <c r="N8">
        <f t="shared" si="4"/>
        <v>106.02879742137969</v>
      </c>
      <c r="O8">
        <v>8.5739999999999997E-2</v>
      </c>
      <c r="P8">
        <v>23.46</v>
      </c>
      <c r="Q8">
        <v>20.170000000000002</v>
      </c>
      <c r="R8">
        <v>22.45</v>
      </c>
      <c r="S8">
        <v>26.6</v>
      </c>
      <c r="T8">
        <v>23.57</v>
      </c>
      <c r="U8">
        <v>24.23</v>
      </c>
      <c r="V8">
        <v>20.83</v>
      </c>
      <c r="W8">
        <v>23.28</v>
      </c>
      <c r="X8">
        <v>19.940000000000001</v>
      </c>
      <c r="Y8">
        <v>20.55</v>
      </c>
      <c r="Z8">
        <f t="shared" si="2"/>
        <v>22.508000000000003</v>
      </c>
      <c r="AA8">
        <f t="shared" si="3"/>
        <v>2.1357684019262639</v>
      </c>
    </row>
    <row r="9" spans="1:27" x14ac:dyDescent="0.25">
      <c r="A9">
        <v>0.10002999999999999</v>
      </c>
      <c r="B9">
        <v>50</v>
      </c>
      <c r="C9">
        <v>49</v>
      </c>
      <c r="D9">
        <v>52</v>
      </c>
      <c r="E9">
        <v>48</v>
      </c>
      <c r="F9">
        <v>52</v>
      </c>
      <c r="G9">
        <v>50</v>
      </c>
      <c r="H9">
        <v>48</v>
      </c>
      <c r="I9">
        <v>52</v>
      </c>
      <c r="J9">
        <v>54</v>
      </c>
      <c r="K9">
        <v>51</v>
      </c>
      <c r="L9">
        <f t="shared" si="0"/>
        <v>15.333333333333334</v>
      </c>
      <c r="M9">
        <f t="shared" si="1"/>
        <v>0.59243952721677495</v>
      </c>
      <c r="N9">
        <f t="shared" si="4"/>
        <v>93.305341730814021</v>
      </c>
      <c r="O9">
        <v>0.10002999999999999</v>
      </c>
      <c r="P9">
        <v>24.19</v>
      </c>
      <c r="Q9">
        <v>22.6</v>
      </c>
      <c r="R9">
        <v>22.24</v>
      </c>
      <c r="S9">
        <v>25.71</v>
      </c>
      <c r="T9">
        <v>24.04</v>
      </c>
      <c r="U9">
        <v>24.26</v>
      </c>
      <c r="V9">
        <v>20.51</v>
      </c>
      <c r="W9">
        <v>22.37</v>
      </c>
      <c r="X9">
        <v>21.36</v>
      </c>
      <c r="Y9">
        <v>20.29</v>
      </c>
      <c r="Z9">
        <f t="shared" si="2"/>
        <v>22.756999999999998</v>
      </c>
      <c r="AA9">
        <f t="shared" si="3"/>
        <v>1.770348678776146</v>
      </c>
    </row>
    <row r="10" spans="1:27" x14ac:dyDescent="0.25">
      <c r="A10">
        <v>0.11432</v>
      </c>
      <c r="B10">
        <v>53</v>
      </c>
      <c r="C10">
        <v>52</v>
      </c>
      <c r="D10">
        <v>57</v>
      </c>
      <c r="E10">
        <v>52</v>
      </c>
      <c r="F10">
        <v>55</v>
      </c>
      <c r="G10">
        <v>54</v>
      </c>
      <c r="H10">
        <v>53</v>
      </c>
      <c r="I10">
        <v>56</v>
      </c>
      <c r="J10">
        <v>57</v>
      </c>
      <c r="K10">
        <v>55</v>
      </c>
      <c r="L10">
        <f t="shared" si="0"/>
        <v>16.484848484848484</v>
      </c>
      <c r="M10">
        <f t="shared" si="1"/>
        <v>0.57495957457606905</v>
      </c>
      <c r="N10">
        <f t="shared" si="4"/>
        <v>80.581886040248392</v>
      </c>
      <c r="O10">
        <v>0.11432</v>
      </c>
      <c r="P10">
        <v>24.24</v>
      </c>
      <c r="Q10">
        <v>23.94</v>
      </c>
      <c r="R10">
        <v>21.54</v>
      </c>
      <c r="S10">
        <v>24.57</v>
      </c>
      <c r="T10">
        <v>24.52</v>
      </c>
      <c r="U10">
        <v>21.71</v>
      </c>
      <c r="V10">
        <v>21.1</v>
      </c>
      <c r="W10">
        <v>21.96</v>
      </c>
      <c r="X10">
        <v>21.03</v>
      </c>
      <c r="Y10">
        <v>20.58</v>
      </c>
      <c r="Z10">
        <f t="shared" si="2"/>
        <v>22.518999999999998</v>
      </c>
      <c r="AA10">
        <f t="shared" si="3"/>
        <v>1.6023416891814581</v>
      </c>
    </row>
    <row r="11" spans="1:27" x14ac:dyDescent="0.25">
      <c r="A11">
        <v>0.12861</v>
      </c>
      <c r="B11">
        <v>57</v>
      </c>
      <c r="C11">
        <v>54</v>
      </c>
      <c r="D11">
        <v>60</v>
      </c>
      <c r="E11">
        <v>56</v>
      </c>
      <c r="F11">
        <v>59</v>
      </c>
      <c r="G11">
        <v>57</v>
      </c>
      <c r="H11">
        <v>57</v>
      </c>
      <c r="I11">
        <v>61</v>
      </c>
      <c r="J11">
        <v>61</v>
      </c>
      <c r="K11">
        <v>60</v>
      </c>
      <c r="L11">
        <f t="shared" si="0"/>
        <v>17.636363636363637</v>
      </c>
      <c r="M11">
        <f t="shared" si="1"/>
        <v>0.71138653986501055</v>
      </c>
      <c r="N11">
        <f t="shared" si="4"/>
        <v>80.581886040248605</v>
      </c>
      <c r="O11">
        <v>0.12861</v>
      </c>
      <c r="P11">
        <v>25.7</v>
      </c>
      <c r="Q11">
        <v>26.36</v>
      </c>
      <c r="R11">
        <v>21.06</v>
      </c>
      <c r="S11">
        <v>22.95</v>
      </c>
      <c r="T11">
        <v>26.27</v>
      </c>
      <c r="U11">
        <v>21.87</v>
      </c>
      <c r="V11">
        <v>20.98</v>
      </c>
      <c r="W11">
        <v>21.62</v>
      </c>
      <c r="X11">
        <v>21.63</v>
      </c>
      <c r="Y11">
        <v>20.350000000000001</v>
      </c>
      <c r="Z11">
        <f t="shared" si="2"/>
        <v>22.878999999999998</v>
      </c>
      <c r="AA11">
        <f t="shared" si="3"/>
        <v>2.3346017980708305</v>
      </c>
    </row>
    <row r="12" spans="1:27" x14ac:dyDescent="0.25">
      <c r="A12">
        <v>0.1429</v>
      </c>
      <c r="B12">
        <v>61</v>
      </c>
      <c r="C12">
        <v>58</v>
      </c>
      <c r="D12">
        <v>64</v>
      </c>
      <c r="E12">
        <v>60</v>
      </c>
      <c r="F12">
        <v>62</v>
      </c>
      <c r="G12">
        <v>60</v>
      </c>
      <c r="H12">
        <v>60</v>
      </c>
      <c r="I12">
        <v>65</v>
      </c>
      <c r="J12">
        <v>65</v>
      </c>
      <c r="K12">
        <v>63</v>
      </c>
      <c r="L12">
        <f t="shared" si="0"/>
        <v>18.727272727272727</v>
      </c>
      <c r="M12">
        <f t="shared" si="1"/>
        <v>0.72558727256840283</v>
      </c>
      <c r="N12">
        <f t="shared" si="4"/>
        <v>76.340734143393291</v>
      </c>
      <c r="O12">
        <v>0.1429</v>
      </c>
      <c r="P12">
        <v>24.84</v>
      </c>
      <c r="Q12">
        <v>26.49</v>
      </c>
      <c r="R12">
        <v>19.39</v>
      </c>
      <c r="S12">
        <v>23</v>
      </c>
      <c r="T12">
        <v>27.66</v>
      </c>
      <c r="U12">
        <v>21.95</v>
      </c>
      <c r="V12">
        <v>21.36</v>
      </c>
      <c r="W12">
        <v>20.66</v>
      </c>
      <c r="X12">
        <v>21.72</v>
      </c>
      <c r="Y12">
        <v>21.86</v>
      </c>
      <c r="Z12">
        <f t="shared" si="2"/>
        <v>22.893000000000001</v>
      </c>
      <c r="AA12">
        <f t="shared" si="3"/>
        <v>2.6332196177978413</v>
      </c>
    </row>
    <row r="13" spans="1:27" x14ac:dyDescent="0.25">
      <c r="A13">
        <v>0.15719</v>
      </c>
      <c r="B13">
        <v>65</v>
      </c>
      <c r="C13">
        <v>61</v>
      </c>
      <c r="D13">
        <v>68</v>
      </c>
      <c r="E13">
        <v>64</v>
      </c>
      <c r="F13">
        <v>65</v>
      </c>
      <c r="G13">
        <v>62</v>
      </c>
      <c r="H13">
        <v>63</v>
      </c>
      <c r="I13">
        <v>68</v>
      </c>
      <c r="J13">
        <v>69</v>
      </c>
      <c r="K13">
        <v>65</v>
      </c>
      <c r="L13">
        <f t="shared" si="0"/>
        <v>19.696969696969699</v>
      </c>
      <c r="M13">
        <f t="shared" si="1"/>
        <v>0.80808080808080807</v>
      </c>
      <c r="N13">
        <f t="shared" si="4"/>
        <v>67.858430349683175</v>
      </c>
      <c r="O13">
        <v>0.15719</v>
      </c>
      <c r="P13">
        <v>25.11</v>
      </c>
      <c r="Q13">
        <v>26.96</v>
      </c>
      <c r="R13">
        <v>20.22</v>
      </c>
      <c r="S13">
        <v>23.41</v>
      </c>
      <c r="T13">
        <v>28.1</v>
      </c>
      <c r="U13">
        <v>22.74</v>
      </c>
      <c r="V13">
        <v>17.04</v>
      </c>
      <c r="W13">
        <v>20.149999999999999</v>
      </c>
      <c r="X13">
        <v>21.75</v>
      </c>
      <c r="Y13">
        <v>22.28</v>
      </c>
      <c r="Z13">
        <f t="shared" si="2"/>
        <v>22.776</v>
      </c>
      <c r="AA13">
        <f t="shared" si="3"/>
        <v>3.3221652912253217</v>
      </c>
    </row>
    <row r="14" spans="1:27" x14ac:dyDescent="0.25">
      <c r="A14">
        <v>0.17147999999999999</v>
      </c>
      <c r="B14">
        <v>68</v>
      </c>
      <c r="C14">
        <v>64</v>
      </c>
      <c r="D14">
        <v>71</v>
      </c>
      <c r="E14">
        <v>68</v>
      </c>
      <c r="F14">
        <v>67</v>
      </c>
      <c r="G14">
        <v>66</v>
      </c>
      <c r="H14">
        <v>66</v>
      </c>
      <c r="I14">
        <v>71</v>
      </c>
      <c r="J14">
        <v>72</v>
      </c>
      <c r="K14">
        <v>67</v>
      </c>
      <c r="L14">
        <f t="shared" si="0"/>
        <v>20.606060606060606</v>
      </c>
      <c r="M14">
        <f t="shared" si="1"/>
        <v>0.78242087802170046</v>
      </c>
      <c r="N14">
        <f t="shared" si="4"/>
        <v>63.61727845282762</v>
      </c>
      <c r="O14">
        <v>0.17147999999999999</v>
      </c>
      <c r="P14">
        <v>24.65</v>
      </c>
      <c r="Q14">
        <v>26.68</v>
      </c>
      <c r="R14">
        <v>18.829999999999998</v>
      </c>
      <c r="S14">
        <v>23.61</v>
      </c>
      <c r="T14">
        <v>21.77</v>
      </c>
      <c r="U14">
        <v>23.05</v>
      </c>
      <c r="V14">
        <v>20.02</v>
      </c>
      <c r="W14">
        <v>20.05</v>
      </c>
      <c r="X14">
        <v>20.77</v>
      </c>
      <c r="Y14">
        <v>22.14</v>
      </c>
      <c r="Z14">
        <f t="shared" si="2"/>
        <v>22.157000000000004</v>
      </c>
      <c r="AA14">
        <f t="shared" si="3"/>
        <v>2.3974572177853095</v>
      </c>
    </row>
    <row r="15" spans="1:27" x14ac:dyDescent="0.25">
      <c r="A15">
        <v>0.18576999999999999</v>
      </c>
      <c r="B15">
        <v>71</v>
      </c>
      <c r="C15">
        <v>67</v>
      </c>
      <c r="D15">
        <v>74</v>
      </c>
      <c r="E15">
        <v>71</v>
      </c>
      <c r="F15">
        <v>69</v>
      </c>
      <c r="G15">
        <v>70</v>
      </c>
      <c r="H15">
        <v>69</v>
      </c>
      <c r="I15">
        <v>74</v>
      </c>
      <c r="J15">
        <v>76</v>
      </c>
      <c r="K15">
        <v>70</v>
      </c>
      <c r="L15">
        <f t="shared" si="0"/>
        <v>21.545454545454543</v>
      </c>
      <c r="M15">
        <f t="shared" si="1"/>
        <v>0.83844468563422758</v>
      </c>
      <c r="N15">
        <f t="shared" si="4"/>
        <v>65.737854401255277</v>
      </c>
      <c r="O15">
        <v>0.18576999999999999</v>
      </c>
      <c r="P15">
        <v>23.83</v>
      </c>
      <c r="Q15">
        <v>25.12</v>
      </c>
      <c r="R15">
        <v>18.46</v>
      </c>
      <c r="S15">
        <v>22.96</v>
      </c>
      <c r="T15">
        <v>20.87</v>
      </c>
      <c r="U15">
        <v>24.92</v>
      </c>
      <c r="V15">
        <v>19.920000000000002</v>
      </c>
      <c r="W15">
        <v>20.69</v>
      </c>
      <c r="X15">
        <v>20.23</v>
      </c>
      <c r="Y15">
        <v>22.03</v>
      </c>
      <c r="Z15">
        <f t="shared" si="2"/>
        <v>21.903000000000002</v>
      </c>
      <c r="AA15">
        <f t="shared" si="3"/>
        <v>2.2465284329382524</v>
      </c>
    </row>
    <row r="16" spans="1:27" x14ac:dyDescent="0.25">
      <c r="A16">
        <v>0.20005999999999999</v>
      </c>
      <c r="B16">
        <v>74</v>
      </c>
      <c r="C16">
        <v>70</v>
      </c>
      <c r="D16">
        <v>77</v>
      </c>
      <c r="E16">
        <v>75</v>
      </c>
      <c r="F16">
        <v>71</v>
      </c>
      <c r="G16">
        <v>73</v>
      </c>
      <c r="H16">
        <v>71</v>
      </c>
      <c r="I16">
        <v>77</v>
      </c>
      <c r="J16">
        <v>80</v>
      </c>
      <c r="K16">
        <v>73</v>
      </c>
      <c r="L16">
        <f t="shared" si="0"/>
        <v>22.454545454545453</v>
      </c>
      <c r="M16">
        <f t="shared" si="1"/>
        <v>0.96304536861034573</v>
      </c>
      <c r="N16">
        <f t="shared" si="4"/>
        <v>63.617278452827868</v>
      </c>
      <c r="O16">
        <v>0.20005999999999999</v>
      </c>
      <c r="P16">
        <v>24.69</v>
      </c>
      <c r="Q16">
        <v>21.76</v>
      </c>
      <c r="R16">
        <v>18.53</v>
      </c>
      <c r="S16">
        <v>23.3</v>
      </c>
      <c r="T16">
        <v>27.54</v>
      </c>
      <c r="U16">
        <v>20.43</v>
      </c>
      <c r="V16">
        <v>18.89</v>
      </c>
      <c r="W16">
        <v>19.53</v>
      </c>
      <c r="X16">
        <v>18.71</v>
      </c>
      <c r="Y16">
        <v>21.73</v>
      </c>
      <c r="Z16">
        <f t="shared" si="2"/>
        <v>21.510999999999999</v>
      </c>
      <c r="AA16">
        <f t="shared" si="3"/>
        <v>2.9525862486226488</v>
      </c>
    </row>
    <row r="17" spans="1:27" x14ac:dyDescent="0.25">
      <c r="A17">
        <v>0.21435000000000001</v>
      </c>
      <c r="B17">
        <v>77</v>
      </c>
      <c r="C17">
        <v>73</v>
      </c>
      <c r="D17">
        <v>79</v>
      </c>
      <c r="E17">
        <v>79</v>
      </c>
      <c r="F17">
        <v>73</v>
      </c>
      <c r="G17">
        <v>75</v>
      </c>
      <c r="H17">
        <v>75</v>
      </c>
      <c r="I17">
        <v>80</v>
      </c>
      <c r="J17">
        <v>83</v>
      </c>
      <c r="K17">
        <v>76</v>
      </c>
      <c r="L17">
        <f t="shared" si="0"/>
        <v>23.333333333333336</v>
      </c>
      <c r="M17">
        <f t="shared" si="1"/>
        <v>0.97932926412451105</v>
      </c>
      <c r="N17">
        <f t="shared" si="4"/>
        <v>61.496702504400346</v>
      </c>
      <c r="O17">
        <v>0.21435000000000001</v>
      </c>
      <c r="P17">
        <v>24.97</v>
      </c>
      <c r="Q17">
        <v>22.57</v>
      </c>
      <c r="R17">
        <v>17.97</v>
      </c>
      <c r="S17">
        <v>23.25</v>
      </c>
      <c r="T17">
        <v>24.54</v>
      </c>
      <c r="U17">
        <v>24.94</v>
      </c>
      <c r="V17">
        <v>19.07</v>
      </c>
      <c r="W17">
        <v>19.13</v>
      </c>
      <c r="X17">
        <v>18.489999999999998</v>
      </c>
      <c r="Y17">
        <v>18.07</v>
      </c>
      <c r="Z17">
        <f t="shared" si="2"/>
        <v>21.299999999999997</v>
      </c>
      <c r="AA17">
        <f t="shared" si="3"/>
        <v>3.0135103192862416</v>
      </c>
    </row>
    <row r="18" spans="1:27" x14ac:dyDescent="0.25">
      <c r="A18">
        <v>0.22864000000000001</v>
      </c>
      <c r="B18">
        <v>80</v>
      </c>
      <c r="C18">
        <v>75</v>
      </c>
      <c r="D18">
        <v>82</v>
      </c>
      <c r="E18">
        <v>82</v>
      </c>
      <c r="F18">
        <v>76</v>
      </c>
      <c r="G18">
        <v>78</v>
      </c>
      <c r="H18">
        <v>79</v>
      </c>
      <c r="I18">
        <v>83</v>
      </c>
      <c r="J18">
        <v>86</v>
      </c>
      <c r="K18">
        <v>79</v>
      </c>
      <c r="L18">
        <f t="shared" si="0"/>
        <v>24.242424242424242</v>
      </c>
      <c r="M18">
        <f t="shared" si="1"/>
        <v>1.0101010101010102</v>
      </c>
      <c r="N18">
        <f t="shared" si="4"/>
        <v>63.61727845282762</v>
      </c>
      <c r="O18">
        <v>0.22864000000000001</v>
      </c>
      <c r="P18">
        <v>21.97</v>
      </c>
      <c r="Q18">
        <v>23.4</v>
      </c>
      <c r="R18">
        <v>18.12</v>
      </c>
      <c r="S18">
        <v>22.74</v>
      </c>
      <c r="T18">
        <v>26.66</v>
      </c>
      <c r="U18">
        <v>24.96</v>
      </c>
      <c r="V18">
        <v>19.2</v>
      </c>
      <c r="W18">
        <v>19.440000000000001</v>
      </c>
      <c r="X18">
        <v>17.489999999999998</v>
      </c>
      <c r="Y18">
        <v>21.12</v>
      </c>
      <c r="Z18">
        <f t="shared" si="2"/>
        <v>21.509999999999998</v>
      </c>
      <c r="AA18">
        <f t="shared" si="3"/>
        <v>3.0027246886046002</v>
      </c>
    </row>
    <row r="19" spans="1:27" x14ac:dyDescent="0.25">
      <c r="A19">
        <v>0.24293000000000001</v>
      </c>
      <c r="B19">
        <v>82</v>
      </c>
      <c r="C19">
        <v>77</v>
      </c>
      <c r="D19">
        <v>85</v>
      </c>
      <c r="E19">
        <v>84</v>
      </c>
      <c r="F19">
        <v>80</v>
      </c>
      <c r="G19">
        <v>80</v>
      </c>
      <c r="H19">
        <v>83</v>
      </c>
      <c r="I19">
        <v>86</v>
      </c>
      <c r="J19">
        <v>89</v>
      </c>
      <c r="K19">
        <v>81</v>
      </c>
      <c r="L19">
        <f t="shared" si="0"/>
        <v>25.060606060606062</v>
      </c>
      <c r="M19">
        <f t="shared" si="1"/>
        <v>1.0502136347935378</v>
      </c>
      <c r="N19">
        <f t="shared" si="4"/>
        <v>57.255550607545153</v>
      </c>
      <c r="O19">
        <v>0.24293000000000001</v>
      </c>
      <c r="P19">
        <v>21.95</v>
      </c>
      <c r="Q19">
        <v>22.97</v>
      </c>
      <c r="R19">
        <v>17.16</v>
      </c>
      <c r="S19">
        <v>23.12</v>
      </c>
      <c r="T19">
        <v>27.2</v>
      </c>
      <c r="U19">
        <v>24.76</v>
      </c>
      <c r="V19">
        <v>18.91</v>
      </c>
      <c r="W19">
        <v>19.100000000000001</v>
      </c>
      <c r="X19">
        <v>16.739999999999998</v>
      </c>
      <c r="Y19">
        <v>21.15</v>
      </c>
      <c r="Z19">
        <f t="shared" si="2"/>
        <v>21.306000000000001</v>
      </c>
      <c r="AA19">
        <f t="shared" si="3"/>
        <v>3.3634116277639485</v>
      </c>
    </row>
    <row r="20" spans="1:27" x14ac:dyDescent="0.25">
      <c r="A20">
        <v>0.25722</v>
      </c>
      <c r="B20">
        <v>84</v>
      </c>
      <c r="C20">
        <v>80</v>
      </c>
      <c r="D20">
        <v>87</v>
      </c>
      <c r="E20">
        <v>87</v>
      </c>
      <c r="F20">
        <v>82</v>
      </c>
      <c r="G20">
        <v>83</v>
      </c>
      <c r="H20">
        <v>86</v>
      </c>
      <c r="I20">
        <v>88</v>
      </c>
      <c r="J20">
        <v>92</v>
      </c>
      <c r="K20">
        <v>82</v>
      </c>
      <c r="L20">
        <f t="shared" si="0"/>
        <v>25.787878787878789</v>
      </c>
      <c r="M20">
        <f t="shared" si="1"/>
        <v>1.0827415915847769</v>
      </c>
      <c r="N20">
        <f t="shared" si="4"/>
        <v>50.893822762262197</v>
      </c>
      <c r="O20">
        <v>0.25722</v>
      </c>
      <c r="P20">
        <v>23.63</v>
      </c>
      <c r="Q20">
        <v>22.72</v>
      </c>
      <c r="R20">
        <v>15.55</v>
      </c>
      <c r="S20">
        <v>23.4</v>
      </c>
      <c r="T20">
        <v>26.64</v>
      </c>
      <c r="U20">
        <v>25.22</v>
      </c>
      <c r="V20">
        <v>19.39</v>
      </c>
      <c r="W20">
        <v>20.34</v>
      </c>
      <c r="X20">
        <v>16.84</v>
      </c>
      <c r="Y20">
        <v>21</v>
      </c>
      <c r="Z20">
        <f t="shared" si="2"/>
        <v>21.472999999999995</v>
      </c>
      <c r="AA20">
        <f t="shared" si="3"/>
        <v>3.5441941569590001</v>
      </c>
    </row>
    <row r="21" spans="1:27" x14ac:dyDescent="0.25">
      <c r="A21">
        <v>0.27150999999999997</v>
      </c>
      <c r="B21">
        <v>85</v>
      </c>
      <c r="C21">
        <v>83</v>
      </c>
      <c r="D21">
        <v>89</v>
      </c>
      <c r="E21">
        <v>90</v>
      </c>
      <c r="F21">
        <v>86</v>
      </c>
      <c r="G21">
        <v>86</v>
      </c>
      <c r="H21">
        <v>88</v>
      </c>
      <c r="I21">
        <v>91</v>
      </c>
      <c r="J21">
        <v>94</v>
      </c>
      <c r="K21">
        <v>86</v>
      </c>
      <c r="L21">
        <f t="shared" si="0"/>
        <v>26.606060606060606</v>
      </c>
      <c r="M21">
        <f t="shared" si="1"/>
        <v>0.98762881305699535</v>
      </c>
      <c r="N21">
        <f t="shared" si="4"/>
        <v>57.255550607545018</v>
      </c>
      <c r="O21">
        <v>0.27150999999999997</v>
      </c>
      <c r="P21">
        <v>24.06</v>
      </c>
      <c r="Q21">
        <v>22.73</v>
      </c>
      <c r="R21">
        <v>18.61</v>
      </c>
      <c r="S21">
        <v>23.26</v>
      </c>
      <c r="T21">
        <v>27.72</v>
      </c>
      <c r="U21">
        <v>25.32</v>
      </c>
      <c r="V21">
        <v>17.559999999999999</v>
      </c>
      <c r="W21">
        <v>20.78</v>
      </c>
      <c r="X21">
        <v>16.82</v>
      </c>
      <c r="Y21">
        <v>21.59</v>
      </c>
      <c r="Z21">
        <f t="shared" si="2"/>
        <v>21.845000000000002</v>
      </c>
      <c r="AA21">
        <f t="shared" si="3"/>
        <v>3.4890184866234124</v>
      </c>
    </row>
    <row r="22" spans="1:27" x14ac:dyDescent="0.25">
      <c r="A22">
        <v>0.2858</v>
      </c>
      <c r="B22">
        <v>87</v>
      </c>
      <c r="C22">
        <v>86</v>
      </c>
      <c r="D22">
        <v>90</v>
      </c>
      <c r="E22">
        <v>93</v>
      </c>
      <c r="F22">
        <v>88</v>
      </c>
      <c r="G22">
        <v>89</v>
      </c>
      <c r="H22">
        <v>91</v>
      </c>
      <c r="I22">
        <v>93</v>
      </c>
      <c r="J22">
        <v>96</v>
      </c>
      <c r="K22">
        <v>89</v>
      </c>
      <c r="L22">
        <f t="shared" si="0"/>
        <v>27.333333333333336</v>
      </c>
      <c r="M22">
        <f t="shared" si="1"/>
        <v>0.93454816211881853</v>
      </c>
      <c r="N22">
        <f t="shared" si="4"/>
        <v>50.893822762262346</v>
      </c>
      <c r="O22">
        <v>0.2858</v>
      </c>
      <c r="P22">
        <v>23.78</v>
      </c>
      <c r="Q22">
        <v>22.81</v>
      </c>
      <c r="R22">
        <v>17.010000000000002</v>
      </c>
      <c r="S22">
        <v>23.38</v>
      </c>
      <c r="T22">
        <v>28.31</v>
      </c>
      <c r="U22">
        <v>26.31</v>
      </c>
      <c r="V22">
        <v>17.600000000000001</v>
      </c>
      <c r="W22">
        <v>21.12</v>
      </c>
      <c r="X22">
        <v>17.440000000000001</v>
      </c>
      <c r="Y22">
        <v>21.16</v>
      </c>
      <c r="Z22">
        <f t="shared" si="2"/>
        <v>21.891999999999999</v>
      </c>
      <c r="AA22">
        <f t="shared" si="3"/>
        <v>3.8084432515136823</v>
      </c>
    </row>
    <row r="23" spans="1:27" x14ac:dyDescent="0.25">
      <c r="A23">
        <v>0.30009000000000002</v>
      </c>
      <c r="B23">
        <v>90</v>
      </c>
      <c r="C23">
        <v>89</v>
      </c>
      <c r="D23">
        <v>92</v>
      </c>
      <c r="E23">
        <v>97</v>
      </c>
      <c r="F23">
        <v>91</v>
      </c>
      <c r="G23">
        <v>91</v>
      </c>
      <c r="H23">
        <v>93</v>
      </c>
      <c r="I23">
        <v>95</v>
      </c>
      <c r="J23">
        <v>98</v>
      </c>
      <c r="K23">
        <v>92</v>
      </c>
      <c r="L23">
        <f t="shared" si="0"/>
        <v>28.121212121212121</v>
      </c>
      <c r="M23">
        <f t="shared" si="1"/>
        <v>0.90120032416951357</v>
      </c>
      <c r="N23">
        <f t="shared" si="4"/>
        <v>55.134974659117148</v>
      </c>
      <c r="O23">
        <v>0.30009000000000002</v>
      </c>
      <c r="P23">
        <v>23.56</v>
      </c>
      <c r="Q23">
        <v>23.34</v>
      </c>
      <c r="R23">
        <v>17.440000000000001</v>
      </c>
      <c r="S23">
        <v>23.92</v>
      </c>
      <c r="T23">
        <v>26.55</v>
      </c>
      <c r="U23">
        <v>25.82</v>
      </c>
      <c r="V23">
        <v>19.21</v>
      </c>
      <c r="W23">
        <v>21.76</v>
      </c>
      <c r="X23">
        <v>17.72</v>
      </c>
      <c r="Y23">
        <v>21.84</v>
      </c>
      <c r="Z23">
        <f t="shared" si="2"/>
        <v>22.116</v>
      </c>
      <c r="AA23">
        <f t="shared" si="3"/>
        <v>3.1632479791786232</v>
      </c>
    </row>
    <row r="24" spans="1:27" x14ac:dyDescent="0.25">
      <c r="A24">
        <v>0.31437999999999999</v>
      </c>
      <c r="B24">
        <v>92</v>
      </c>
      <c r="C24">
        <v>92</v>
      </c>
      <c r="D24">
        <v>95</v>
      </c>
      <c r="E24">
        <v>99</v>
      </c>
      <c r="F24">
        <v>93</v>
      </c>
      <c r="G24">
        <v>93</v>
      </c>
      <c r="H24">
        <v>94</v>
      </c>
      <c r="I24">
        <v>98</v>
      </c>
      <c r="J24">
        <v>100</v>
      </c>
      <c r="K24">
        <v>94</v>
      </c>
      <c r="L24">
        <f t="shared" si="0"/>
        <v>28.787878787878789</v>
      </c>
      <c r="M24">
        <f t="shared" si="1"/>
        <v>0.89209705720483301</v>
      </c>
      <c r="N24">
        <f t="shared" si="4"/>
        <v>46.652670865407231</v>
      </c>
      <c r="O24">
        <v>0.31437999999999999</v>
      </c>
      <c r="P24">
        <v>23.7</v>
      </c>
      <c r="Q24">
        <v>23.83</v>
      </c>
      <c r="R24">
        <v>18.34</v>
      </c>
      <c r="S24">
        <v>24.14</v>
      </c>
      <c r="T24">
        <v>23.39</v>
      </c>
      <c r="U24">
        <v>25.87</v>
      </c>
      <c r="V24">
        <v>18.75</v>
      </c>
      <c r="W24">
        <v>21.9</v>
      </c>
      <c r="X24">
        <v>18.29</v>
      </c>
      <c r="Y24">
        <v>22.07</v>
      </c>
      <c r="Z24">
        <f t="shared" si="2"/>
        <v>22.027999999999999</v>
      </c>
      <c r="AA24">
        <f t="shared" si="3"/>
        <v>2.6968450703244402</v>
      </c>
    </row>
    <row r="25" spans="1:27" x14ac:dyDescent="0.25">
      <c r="A25">
        <v>0.32867000000000002</v>
      </c>
      <c r="B25">
        <v>94</v>
      </c>
      <c r="C25">
        <v>94</v>
      </c>
      <c r="D25">
        <v>97</v>
      </c>
      <c r="E25">
        <v>102</v>
      </c>
      <c r="F25">
        <v>95</v>
      </c>
      <c r="G25">
        <v>94</v>
      </c>
      <c r="H25">
        <v>96</v>
      </c>
      <c r="I25">
        <v>100</v>
      </c>
      <c r="J25">
        <v>102</v>
      </c>
      <c r="K25">
        <v>97</v>
      </c>
      <c r="L25">
        <f t="shared" si="0"/>
        <v>29.424242424242426</v>
      </c>
      <c r="M25">
        <f t="shared" si="1"/>
        <v>0.96304536861034573</v>
      </c>
      <c r="N25">
        <f t="shared" si="4"/>
        <v>44.532094916979396</v>
      </c>
      <c r="O25">
        <v>0.32867000000000002</v>
      </c>
      <c r="P25">
        <v>23.66</v>
      </c>
      <c r="Q25">
        <v>23.19</v>
      </c>
      <c r="R25">
        <v>19.420000000000002</v>
      </c>
      <c r="S25">
        <v>24.22</v>
      </c>
      <c r="T25">
        <v>24.6</v>
      </c>
      <c r="U25">
        <v>26.06</v>
      </c>
      <c r="V25">
        <v>18.77</v>
      </c>
      <c r="W25">
        <v>22.19</v>
      </c>
      <c r="X25">
        <v>18.420000000000002</v>
      </c>
      <c r="Y25">
        <v>22.21</v>
      </c>
      <c r="Z25">
        <f t="shared" si="2"/>
        <v>22.274000000000004</v>
      </c>
      <c r="AA25">
        <f t="shared" si="3"/>
        <v>2.6157395385116318</v>
      </c>
    </row>
    <row r="26" spans="1:27" x14ac:dyDescent="0.25">
      <c r="A26">
        <v>0.34295999999999999</v>
      </c>
      <c r="B26">
        <v>96</v>
      </c>
      <c r="C26">
        <v>96</v>
      </c>
      <c r="D26">
        <v>99</v>
      </c>
      <c r="E26">
        <v>104</v>
      </c>
      <c r="F26">
        <v>96</v>
      </c>
      <c r="G26">
        <v>97</v>
      </c>
      <c r="H26">
        <v>99</v>
      </c>
      <c r="I26">
        <v>102</v>
      </c>
      <c r="J26">
        <v>104</v>
      </c>
      <c r="K26">
        <v>99</v>
      </c>
      <c r="L26">
        <f t="shared" si="0"/>
        <v>30.060606060606062</v>
      </c>
      <c r="M26">
        <f t="shared" si="1"/>
        <v>0.956134106359534</v>
      </c>
      <c r="N26">
        <f t="shared" si="4"/>
        <v>44.532094916979567</v>
      </c>
      <c r="O26">
        <v>0.34295999999999999</v>
      </c>
      <c r="P26">
        <v>23.69</v>
      </c>
      <c r="Q26">
        <v>23.14</v>
      </c>
      <c r="R26">
        <v>19.600000000000001</v>
      </c>
      <c r="S26">
        <v>24.48</v>
      </c>
      <c r="T26">
        <v>21.43</v>
      </c>
      <c r="U26">
        <v>26.24</v>
      </c>
      <c r="V26">
        <v>19.45</v>
      </c>
      <c r="W26">
        <v>22.2</v>
      </c>
      <c r="X26">
        <v>19.09</v>
      </c>
      <c r="Y26">
        <v>22.64</v>
      </c>
      <c r="Z26">
        <f t="shared" si="2"/>
        <v>22.195999999999998</v>
      </c>
      <c r="AA26">
        <f t="shared" si="3"/>
        <v>2.3429478108665678</v>
      </c>
    </row>
    <row r="27" spans="1:27" x14ac:dyDescent="0.25">
      <c r="A27">
        <v>0.35725000000000001</v>
      </c>
      <c r="B27">
        <v>99</v>
      </c>
      <c r="C27">
        <v>98</v>
      </c>
      <c r="D27">
        <v>101</v>
      </c>
      <c r="E27">
        <v>106</v>
      </c>
      <c r="F27">
        <v>97</v>
      </c>
      <c r="G27">
        <v>99</v>
      </c>
      <c r="H27">
        <v>102</v>
      </c>
      <c r="I27">
        <v>105</v>
      </c>
      <c r="J27">
        <v>107</v>
      </c>
      <c r="K27">
        <v>101</v>
      </c>
      <c r="L27">
        <f t="shared" si="0"/>
        <v>30.757575757575758</v>
      </c>
      <c r="M27">
        <f t="shared" si="1"/>
        <v>1.0521548816161446</v>
      </c>
      <c r="N27">
        <f t="shared" si="4"/>
        <v>48.773246813834447</v>
      </c>
      <c r="O27">
        <v>0.35725000000000001</v>
      </c>
      <c r="P27">
        <v>23.84</v>
      </c>
      <c r="Q27">
        <v>22.92</v>
      </c>
      <c r="R27">
        <v>20.079999999999998</v>
      </c>
      <c r="S27">
        <v>23.66</v>
      </c>
      <c r="T27">
        <v>20.84</v>
      </c>
      <c r="U27">
        <v>26.58</v>
      </c>
      <c r="V27">
        <v>19.2</v>
      </c>
      <c r="W27">
        <v>21.57</v>
      </c>
      <c r="X27">
        <v>18.95</v>
      </c>
      <c r="Y27">
        <v>22.69</v>
      </c>
      <c r="Z27">
        <f t="shared" si="2"/>
        <v>22.032999999999998</v>
      </c>
      <c r="AA27">
        <f t="shared" si="3"/>
        <v>2.3755375999737294</v>
      </c>
    </row>
    <row r="28" spans="1:27" x14ac:dyDescent="0.25">
      <c r="A28">
        <v>0.37153999999999998</v>
      </c>
      <c r="B28">
        <v>101</v>
      </c>
      <c r="C28">
        <v>99</v>
      </c>
      <c r="D28">
        <v>103</v>
      </c>
      <c r="E28">
        <v>108</v>
      </c>
      <c r="F28">
        <v>99</v>
      </c>
      <c r="G28">
        <v>101</v>
      </c>
      <c r="H28">
        <v>104</v>
      </c>
      <c r="I28">
        <v>107</v>
      </c>
      <c r="J28">
        <v>109</v>
      </c>
      <c r="K28">
        <v>104</v>
      </c>
      <c r="L28">
        <f t="shared" si="0"/>
        <v>31.363636363636367</v>
      </c>
      <c r="M28">
        <f t="shared" si="1"/>
        <v>1.0902541992385306</v>
      </c>
      <c r="N28">
        <f t="shared" si="4"/>
        <v>42.411518968552159</v>
      </c>
      <c r="O28">
        <v>0.37153999999999998</v>
      </c>
      <c r="P28">
        <v>23.53</v>
      </c>
      <c r="Q28">
        <v>19.13</v>
      </c>
      <c r="R28">
        <v>19.649999999999999</v>
      </c>
      <c r="S28">
        <v>23.2</v>
      </c>
      <c r="T28">
        <v>25.23</v>
      </c>
      <c r="U28">
        <v>26.15</v>
      </c>
      <c r="V28">
        <v>19.41</v>
      </c>
      <c r="W28">
        <v>21.92</v>
      </c>
      <c r="X28">
        <v>19.239999999999998</v>
      </c>
      <c r="Y28">
        <v>22.47</v>
      </c>
      <c r="Z28">
        <f t="shared" si="2"/>
        <v>21.992999999999999</v>
      </c>
      <c r="AA28">
        <f t="shared" si="3"/>
        <v>2.5765655435094352</v>
      </c>
    </row>
    <row r="29" spans="1:27" x14ac:dyDescent="0.25">
      <c r="A29">
        <v>0.38583000000000001</v>
      </c>
      <c r="B29">
        <v>103</v>
      </c>
      <c r="C29">
        <v>101</v>
      </c>
      <c r="D29">
        <v>105</v>
      </c>
      <c r="E29">
        <v>110</v>
      </c>
      <c r="F29">
        <v>100</v>
      </c>
      <c r="G29">
        <v>103</v>
      </c>
      <c r="H29">
        <v>106</v>
      </c>
      <c r="I29">
        <v>109</v>
      </c>
      <c r="J29">
        <v>112</v>
      </c>
      <c r="K29">
        <v>106</v>
      </c>
      <c r="L29">
        <f t="shared" si="0"/>
        <v>31.969696969696972</v>
      </c>
      <c r="M29">
        <f t="shared" si="1"/>
        <v>1.1887477066605878</v>
      </c>
      <c r="N29">
        <f t="shared" si="4"/>
        <v>42.411518968551746</v>
      </c>
      <c r="O29">
        <v>0.38583000000000001</v>
      </c>
      <c r="P29">
        <v>23.76</v>
      </c>
      <c r="Q29">
        <v>23.34</v>
      </c>
      <c r="R29">
        <v>19.8</v>
      </c>
      <c r="S29">
        <v>22.84</v>
      </c>
      <c r="T29">
        <v>25.61</v>
      </c>
      <c r="U29">
        <v>26.1</v>
      </c>
      <c r="V29">
        <v>19.57</v>
      </c>
      <c r="W29">
        <v>21.29</v>
      </c>
      <c r="X29">
        <v>19.399999999999999</v>
      </c>
      <c r="Y29">
        <v>22.68</v>
      </c>
      <c r="Z29">
        <f t="shared" ref="Z29:Z80" si="5">AVERAGE(P29:Y29)</f>
        <v>22.439</v>
      </c>
      <c r="AA29">
        <f t="shared" ref="AA29:AA80" si="6">_xlfn.STDEV.S(P29:Y29)</f>
        <v>2.403356218106468</v>
      </c>
    </row>
    <row r="30" spans="1:27" x14ac:dyDescent="0.25">
      <c r="A30">
        <v>0.40011999999999998</v>
      </c>
      <c r="B30">
        <v>105</v>
      </c>
      <c r="C30">
        <v>102</v>
      </c>
      <c r="D30">
        <v>108</v>
      </c>
      <c r="E30">
        <v>112</v>
      </c>
      <c r="F30">
        <v>102</v>
      </c>
      <c r="G30">
        <v>105</v>
      </c>
      <c r="H30">
        <v>109</v>
      </c>
      <c r="I30">
        <v>111</v>
      </c>
      <c r="J30">
        <v>114</v>
      </c>
      <c r="K30">
        <v>108</v>
      </c>
      <c r="L30">
        <f t="shared" si="0"/>
        <v>32.606060606060609</v>
      </c>
      <c r="M30">
        <f t="shared" si="1"/>
        <v>1.2387644215560316</v>
      </c>
      <c r="N30">
        <f t="shared" si="4"/>
        <v>44.532094916979567</v>
      </c>
      <c r="O30">
        <v>0.40011999999999998</v>
      </c>
      <c r="P30">
        <v>23.86</v>
      </c>
      <c r="Q30">
        <v>23.3</v>
      </c>
      <c r="R30">
        <v>19.97</v>
      </c>
      <c r="S30">
        <v>22.98</v>
      </c>
      <c r="T30">
        <v>24.97</v>
      </c>
      <c r="U30">
        <v>25.41</v>
      </c>
      <c r="V30">
        <v>19.46</v>
      </c>
      <c r="W30">
        <v>19.98</v>
      </c>
      <c r="X30">
        <v>19.3</v>
      </c>
      <c r="Y30">
        <v>22.81</v>
      </c>
      <c r="Z30">
        <f t="shared" si="5"/>
        <v>22.204000000000001</v>
      </c>
      <c r="AA30">
        <f t="shared" si="6"/>
        <v>2.3271785492308061</v>
      </c>
    </row>
    <row r="31" spans="1:27" x14ac:dyDescent="0.25">
      <c r="A31">
        <v>0.41441</v>
      </c>
      <c r="B31">
        <v>108</v>
      </c>
      <c r="C31">
        <v>103</v>
      </c>
      <c r="D31">
        <v>109</v>
      </c>
      <c r="E31">
        <v>113</v>
      </c>
      <c r="F31">
        <v>105</v>
      </c>
      <c r="G31">
        <v>107</v>
      </c>
      <c r="H31">
        <v>111</v>
      </c>
      <c r="I31">
        <v>114</v>
      </c>
      <c r="J31">
        <v>116</v>
      </c>
      <c r="K31">
        <v>111</v>
      </c>
      <c r="L31">
        <f t="shared" si="0"/>
        <v>33.242424242424242</v>
      </c>
      <c r="M31">
        <f t="shared" si="1"/>
        <v>1.2375283350134771</v>
      </c>
      <c r="N31">
        <f t="shared" si="4"/>
        <v>44.532094916979148</v>
      </c>
      <c r="O31">
        <v>0.41441</v>
      </c>
      <c r="P31">
        <v>24.23</v>
      </c>
      <c r="Q31">
        <v>22.76</v>
      </c>
      <c r="R31">
        <v>19.79</v>
      </c>
      <c r="S31">
        <v>22.86</v>
      </c>
      <c r="T31">
        <v>25.02</v>
      </c>
      <c r="U31">
        <v>25.29</v>
      </c>
      <c r="V31">
        <v>19.79</v>
      </c>
      <c r="W31">
        <v>19.54</v>
      </c>
      <c r="X31">
        <v>19.38</v>
      </c>
      <c r="Y31">
        <v>22.81</v>
      </c>
      <c r="Z31">
        <f t="shared" si="5"/>
        <v>22.146999999999998</v>
      </c>
      <c r="AA31">
        <f t="shared" si="6"/>
        <v>2.3418608460415027</v>
      </c>
    </row>
    <row r="32" spans="1:27" x14ac:dyDescent="0.25">
      <c r="A32">
        <v>0.42870000000000003</v>
      </c>
      <c r="B32">
        <v>110</v>
      </c>
      <c r="C32">
        <v>106</v>
      </c>
      <c r="D32">
        <v>111</v>
      </c>
      <c r="E32">
        <v>114</v>
      </c>
      <c r="F32">
        <v>107</v>
      </c>
      <c r="G32">
        <v>109</v>
      </c>
      <c r="H32">
        <v>113</v>
      </c>
      <c r="I32">
        <v>116</v>
      </c>
      <c r="J32">
        <v>117</v>
      </c>
      <c r="K32">
        <v>113</v>
      </c>
      <c r="L32">
        <f t="shared" ref="L32:L84" si="7">AVERAGE(B32:K32)/3.3</f>
        <v>33.81818181818182</v>
      </c>
      <c r="M32">
        <f t="shared" ref="M32:M83" si="8">_xlfn.STDEV.S(B32:K32)/3.3</f>
        <v>1.1083528666137539</v>
      </c>
      <c r="N32">
        <f t="shared" si="4"/>
        <v>40.290943020124345</v>
      </c>
      <c r="O32">
        <v>0.42870000000000003</v>
      </c>
      <c r="P32">
        <v>24.66</v>
      </c>
      <c r="Q32">
        <v>23.52</v>
      </c>
      <c r="R32">
        <v>20.14</v>
      </c>
      <c r="S32">
        <v>22.53</v>
      </c>
      <c r="T32">
        <v>25.76</v>
      </c>
      <c r="U32">
        <v>24.06</v>
      </c>
      <c r="V32">
        <v>20.170000000000002</v>
      </c>
      <c r="W32">
        <v>19.190000000000001</v>
      </c>
      <c r="X32">
        <v>19.63</v>
      </c>
      <c r="Y32">
        <v>22.94</v>
      </c>
      <c r="Z32">
        <f t="shared" si="5"/>
        <v>22.259999999999998</v>
      </c>
      <c r="AA32">
        <f t="shared" si="6"/>
        <v>2.3232448572345246</v>
      </c>
    </row>
    <row r="33" spans="1:28" x14ac:dyDescent="0.25">
      <c r="A33">
        <v>0.44298999999999999</v>
      </c>
      <c r="B33">
        <v>112</v>
      </c>
      <c r="C33">
        <v>108</v>
      </c>
      <c r="D33">
        <v>113</v>
      </c>
      <c r="E33">
        <v>116</v>
      </c>
      <c r="F33">
        <v>110</v>
      </c>
      <c r="G33">
        <v>111</v>
      </c>
      <c r="H33">
        <v>115</v>
      </c>
      <c r="I33">
        <v>117</v>
      </c>
      <c r="J33">
        <v>119</v>
      </c>
      <c r="K33">
        <v>115</v>
      </c>
      <c r="L33">
        <f t="shared" si="7"/>
        <v>34.424242424242422</v>
      </c>
      <c r="M33">
        <f t="shared" si="8"/>
        <v>1.0320840221773577</v>
      </c>
      <c r="N33">
        <f t="shared" si="4"/>
        <v>42.411518968551661</v>
      </c>
      <c r="O33">
        <v>0.44298999999999999</v>
      </c>
      <c r="P33">
        <v>25.24</v>
      </c>
      <c r="Q33">
        <v>23.95</v>
      </c>
      <c r="R33">
        <v>16.46</v>
      </c>
      <c r="S33">
        <v>22.91</v>
      </c>
      <c r="T33">
        <v>25.15</v>
      </c>
      <c r="U33">
        <v>24.13</v>
      </c>
      <c r="V33">
        <v>20.72</v>
      </c>
      <c r="W33">
        <v>18.97</v>
      </c>
      <c r="X33">
        <v>19.82</v>
      </c>
      <c r="Y33">
        <v>22.92</v>
      </c>
      <c r="Z33">
        <f t="shared" si="5"/>
        <v>22.026999999999997</v>
      </c>
      <c r="AA33">
        <f t="shared" si="6"/>
        <v>2.9190944181753098</v>
      </c>
    </row>
    <row r="34" spans="1:28" x14ac:dyDescent="0.25">
      <c r="A34">
        <v>0.45728000000000002</v>
      </c>
      <c r="B34">
        <v>114</v>
      </c>
      <c r="C34">
        <v>111</v>
      </c>
      <c r="D34">
        <v>114</v>
      </c>
      <c r="E34">
        <v>117</v>
      </c>
      <c r="F34">
        <v>112</v>
      </c>
      <c r="G34">
        <v>113</v>
      </c>
      <c r="H34">
        <v>117</v>
      </c>
      <c r="I34">
        <v>119</v>
      </c>
      <c r="J34">
        <v>121</v>
      </c>
      <c r="K34">
        <v>118</v>
      </c>
      <c r="L34">
        <f t="shared" si="7"/>
        <v>35.030303030303031</v>
      </c>
      <c r="M34">
        <f t="shared" si="8"/>
        <v>0.9917525421118043</v>
      </c>
      <c r="N34">
        <f t="shared" si="4"/>
        <v>42.411518968551995</v>
      </c>
      <c r="O34">
        <v>0.45728000000000002</v>
      </c>
      <c r="P34">
        <v>25.29</v>
      </c>
      <c r="Q34">
        <v>23.97</v>
      </c>
      <c r="R34">
        <v>17.28</v>
      </c>
      <c r="S34">
        <v>20.53</v>
      </c>
      <c r="T34">
        <v>25.04</v>
      </c>
      <c r="U34">
        <v>24.31</v>
      </c>
      <c r="V34">
        <v>20.7</v>
      </c>
      <c r="W34">
        <v>18.55</v>
      </c>
      <c r="X34">
        <v>19.89</v>
      </c>
      <c r="Y34">
        <v>22.19</v>
      </c>
      <c r="Z34">
        <f t="shared" si="5"/>
        <v>21.774999999999999</v>
      </c>
      <c r="AA34">
        <f t="shared" si="6"/>
        <v>2.8145741734368377</v>
      </c>
    </row>
    <row r="35" spans="1:28" x14ac:dyDescent="0.25">
      <c r="A35">
        <v>0.47156999999999999</v>
      </c>
      <c r="B35">
        <v>116</v>
      </c>
      <c r="C35">
        <v>113</v>
      </c>
      <c r="D35">
        <v>116</v>
      </c>
      <c r="E35">
        <v>119</v>
      </c>
      <c r="F35">
        <v>116</v>
      </c>
      <c r="G35">
        <v>114</v>
      </c>
      <c r="H35">
        <v>119</v>
      </c>
      <c r="I35">
        <v>121</v>
      </c>
      <c r="J35">
        <v>122</v>
      </c>
      <c r="K35">
        <v>120</v>
      </c>
      <c r="L35">
        <f t="shared" si="7"/>
        <v>35.636363636363633</v>
      </c>
      <c r="M35">
        <f t="shared" si="8"/>
        <v>0.91691359336648215</v>
      </c>
      <c r="N35">
        <f t="shared" si="4"/>
        <v>42.411518968551661</v>
      </c>
      <c r="O35">
        <v>0.47156999999999999</v>
      </c>
      <c r="P35">
        <v>25.5</v>
      </c>
      <c r="Q35">
        <v>24.14</v>
      </c>
      <c r="R35">
        <v>20.07</v>
      </c>
      <c r="S35">
        <v>21.75</v>
      </c>
      <c r="T35">
        <v>24.84</v>
      </c>
      <c r="U35">
        <v>23.76</v>
      </c>
      <c r="V35">
        <v>20.82</v>
      </c>
      <c r="W35">
        <v>18.899999999999999</v>
      </c>
      <c r="X35">
        <v>19.93</v>
      </c>
      <c r="Y35">
        <v>22.36</v>
      </c>
      <c r="Z35">
        <f t="shared" si="5"/>
        <v>22.207000000000001</v>
      </c>
      <c r="AA35">
        <f t="shared" si="6"/>
        <v>2.279585976054034</v>
      </c>
    </row>
    <row r="36" spans="1:28" x14ac:dyDescent="0.25">
      <c r="A36">
        <v>0.48586000000000001</v>
      </c>
      <c r="B36">
        <v>117</v>
      </c>
      <c r="C36">
        <v>115</v>
      </c>
      <c r="D36">
        <v>117</v>
      </c>
      <c r="E36">
        <v>121</v>
      </c>
      <c r="F36">
        <v>118</v>
      </c>
      <c r="G36">
        <v>117</v>
      </c>
      <c r="H36">
        <v>120</v>
      </c>
      <c r="I36">
        <v>123</v>
      </c>
      <c r="J36">
        <v>123</v>
      </c>
      <c r="K36">
        <v>123</v>
      </c>
      <c r="L36">
        <f t="shared" si="7"/>
        <v>36.181818181818187</v>
      </c>
      <c r="M36">
        <f t="shared" si="8"/>
        <v>0.90571764733171278</v>
      </c>
      <c r="N36">
        <f t="shared" si="4"/>
        <v>38.170367071697193</v>
      </c>
      <c r="O36">
        <v>0.48586000000000001</v>
      </c>
      <c r="P36">
        <v>24.82</v>
      </c>
      <c r="Q36">
        <v>23.94</v>
      </c>
      <c r="R36">
        <v>20.11</v>
      </c>
      <c r="S36">
        <v>19.82</v>
      </c>
      <c r="T36">
        <v>24.61</v>
      </c>
      <c r="U36">
        <v>23.23</v>
      </c>
      <c r="V36">
        <v>21.72</v>
      </c>
      <c r="W36">
        <v>19.02</v>
      </c>
      <c r="X36">
        <v>19.78</v>
      </c>
      <c r="Y36">
        <v>22.32</v>
      </c>
      <c r="Z36">
        <f t="shared" si="5"/>
        <v>21.937000000000001</v>
      </c>
      <c r="AA36">
        <f t="shared" si="6"/>
        <v>2.1683431975179168</v>
      </c>
    </row>
    <row r="37" spans="1:28" x14ac:dyDescent="0.25">
      <c r="A37">
        <v>0.50014999999999998</v>
      </c>
      <c r="B37">
        <v>119</v>
      </c>
      <c r="C37">
        <v>117</v>
      </c>
      <c r="D37">
        <v>119</v>
      </c>
      <c r="E37">
        <v>122</v>
      </c>
      <c r="F37">
        <v>121</v>
      </c>
      <c r="G37">
        <v>119</v>
      </c>
      <c r="H37">
        <v>122</v>
      </c>
      <c r="I37">
        <v>124</v>
      </c>
      <c r="J37">
        <v>124</v>
      </c>
      <c r="K37">
        <v>126</v>
      </c>
      <c r="L37">
        <f t="shared" si="7"/>
        <v>36.757575757575758</v>
      </c>
      <c r="M37">
        <f t="shared" si="8"/>
        <v>0.85769412991328409</v>
      </c>
      <c r="N37">
        <f t="shared" si="4"/>
        <v>40.290943020124004</v>
      </c>
      <c r="O37">
        <v>0.50014999999999998</v>
      </c>
      <c r="P37">
        <v>25.13</v>
      </c>
      <c r="Q37">
        <v>23.61</v>
      </c>
      <c r="R37">
        <v>19.87</v>
      </c>
      <c r="S37">
        <v>20.059999999999999</v>
      </c>
      <c r="T37">
        <v>25.06</v>
      </c>
      <c r="U37">
        <v>23.16</v>
      </c>
      <c r="V37">
        <v>22.14</v>
      </c>
      <c r="W37">
        <v>18.920000000000002</v>
      </c>
      <c r="X37">
        <v>20.36</v>
      </c>
      <c r="Y37">
        <v>21.83</v>
      </c>
      <c r="Z37">
        <f t="shared" si="5"/>
        <v>22.014000000000003</v>
      </c>
      <c r="AA37">
        <f t="shared" si="6"/>
        <v>2.2015459214934494</v>
      </c>
    </row>
    <row r="38" spans="1:28" x14ac:dyDescent="0.25">
      <c r="A38">
        <v>0.51444000000000001</v>
      </c>
      <c r="B38">
        <v>121</v>
      </c>
      <c r="C38">
        <v>118</v>
      </c>
      <c r="D38">
        <v>122</v>
      </c>
      <c r="E38">
        <v>124</v>
      </c>
      <c r="F38">
        <v>123</v>
      </c>
      <c r="G38">
        <v>121</v>
      </c>
      <c r="H38">
        <v>124</v>
      </c>
      <c r="I38">
        <v>126</v>
      </c>
      <c r="J38">
        <v>126</v>
      </c>
      <c r="K38">
        <v>128</v>
      </c>
      <c r="L38">
        <f t="shared" si="7"/>
        <v>37.363636363636367</v>
      </c>
      <c r="M38">
        <f t="shared" si="8"/>
        <v>0.89266873112265466</v>
      </c>
      <c r="N38">
        <f t="shared" si="4"/>
        <v>42.411518968551995</v>
      </c>
      <c r="O38">
        <v>0.51444000000000001</v>
      </c>
      <c r="P38">
        <v>24.15</v>
      </c>
      <c r="Q38">
        <v>24.33</v>
      </c>
      <c r="R38">
        <v>19.88</v>
      </c>
      <c r="S38">
        <v>20.67</v>
      </c>
      <c r="T38">
        <v>25.24</v>
      </c>
      <c r="U38">
        <v>23.1</v>
      </c>
      <c r="V38">
        <v>22.63</v>
      </c>
      <c r="W38">
        <v>18.95</v>
      </c>
      <c r="X38">
        <v>20.420000000000002</v>
      </c>
      <c r="Y38">
        <v>21.84</v>
      </c>
      <c r="Z38">
        <f t="shared" si="5"/>
        <v>22.121000000000002</v>
      </c>
      <c r="AA38">
        <f t="shared" si="6"/>
        <v>2.1107473663241749</v>
      </c>
    </row>
    <row r="39" spans="1:28" x14ac:dyDescent="0.25">
      <c r="A39">
        <v>0.52873000000000003</v>
      </c>
      <c r="B39">
        <v>123</v>
      </c>
      <c r="C39">
        <v>120</v>
      </c>
      <c r="D39">
        <v>124</v>
      </c>
      <c r="E39">
        <v>125</v>
      </c>
      <c r="F39">
        <v>124</v>
      </c>
      <c r="G39">
        <v>123</v>
      </c>
      <c r="H39">
        <v>125</v>
      </c>
      <c r="I39">
        <v>129</v>
      </c>
      <c r="J39">
        <v>128</v>
      </c>
      <c r="K39">
        <v>131</v>
      </c>
      <c r="L39">
        <f t="shared" si="7"/>
        <v>37.939393939393945</v>
      </c>
      <c r="M39">
        <f t="shared" si="8"/>
        <v>0.98762881305699535</v>
      </c>
      <c r="N39">
        <f t="shared" si="4"/>
        <v>40.290943020124345</v>
      </c>
      <c r="O39">
        <v>0.52873000000000003</v>
      </c>
      <c r="P39">
        <v>24.6</v>
      </c>
      <c r="Q39">
        <v>24.53</v>
      </c>
      <c r="R39">
        <v>20.190000000000001</v>
      </c>
      <c r="S39">
        <v>20.54</v>
      </c>
      <c r="T39">
        <v>25.23</v>
      </c>
      <c r="U39">
        <v>23.11</v>
      </c>
      <c r="V39">
        <v>22.57</v>
      </c>
      <c r="W39">
        <v>19.02</v>
      </c>
      <c r="X39">
        <v>20.72</v>
      </c>
      <c r="Y39">
        <v>21.9</v>
      </c>
      <c r="Z39">
        <f t="shared" si="5"/>
        <v>22.241000000000003</v>
      </c>
      <c r="AA39">
        <f t="shared" si="6"/>
        <v>2.1214903042698809</v>
      </c>
    </row>
    <row r="40" spans="1:28" x14ac:dyDescent="0.25">
      <c r="A40">
        <v>0.54301999999999995</v>
      </c>
      <c r="B40">
        <v>125</v>
      </c>
      <c r="C40">
        <v>122</v>
      </c>
      <c r="D40">
        <v>126</v>
      </c>
      <c r="E40">
        <v>127</v>
      </c>
      <c r="F40">
        <v>127</v>
      </c>
      <c r="G40">
        <v>125</v>
      </c>
      <c r="H40">
        <v>126</v>
      </c>
      <c r="I40">
        <v>131</v>
      </c>
      <c r="J40">
        <v>129</v>
      </c>
      <c r="K40">
        <v>133</v>
      </c>
      <c r="L40">
        <f t="shared" si="7"/>
        <v>38.515151515151516</v>
      </c>
      <c r="M40">
        <f t="shared" si="8"/>
        <v>0.96304536861034573</v>
      </c>
      <c r="N40">
        <f t="shared" si="4"/>
        <v>40.290943020124161</v>
      </c>
      <c r="O40">
        <v>0.54301999999999995</v>
      </c>
      <c r="P40">
        <v>23.91</v>
      </c>
      <c r="Q40">
        <v>23.8</v>
      </c>
      <c r="R40">
        <v>19.559999999999999</v>
      </c>
      <c r="S40">
        <v>20.059999999999999</v>
      </c>
      <c r="T40">
        <v>25.35</v>
      </c>
      <c r="U40">
        <v>23.43</v>
      </c>
      <c r="V40">
        <v>22.03</v>
      </c>
      <c r="W40">
        <v>19.29</v>
      </c>
      <c r="X40">
        <v>19.670000000000002</v>
      </c>
      <c r="Y40">
        <v>21.93</v>
      </c>
      <c r="Z40">
        <f t="shared" si="5"/>
        <v>21.903000000000002</v>
      </c>
      <c r="AA40">
        <f t="shared" si="6"/>
        <v>2.1745346884129289</v>
      </c>
    </row>
    <row r="41" spans="1:28" x14ac:dyDescent="0.25">
      <c r="A41">
        <v>0.55730999999999997</v>
      </c>
      <c r="B41">
        <v>126</v>
      </c>
      <c r="C41">
        <v>124</v>
      </c>
      <c r="D41">
        <v>128</v>
      </c>
      <c r="E41">
        <v>129</v>
      </c>
      <c r="F41">
        <v>129</v>
      </c>
      <c r="G41">
        <v>127</v>
      </c>
      <c r="H41">
        <v>128</v>
      </c>
      <c r="I41">
        <v>132</v>
      </c>
      <c r="J41">
        <v>130</v>
      </c>
      <c r="K41">
        <v>135</v>
      </c>
      <c r="L41">
        <f t="shared" si="7"/>
        <v>39.030303030303038</v>
      </c>
      <c r="M41">
        <f t="shared" si="8"/>
        <v>0.93454816211881842</v>
      </c>
      <c r="N41">
        <f t="shared" si="4"/>
        <v>36.049791123269543</v>
      </c>
      <c r="O41">
        <v>0.55730999999999997</v>
      </c>
      <c r="P41">
        <v>22.71</v>
      </c>
      <c r="Q41">
        <v>24.98</v>
      </c>
      <c r="R41">
        <v>20.53</v>
      </c>
      <c r="S41">
        <v>20.55</v>
      </c>
      <c r="T41">
        <v>24.62</v>
      </c>
      <c r="U41">
        <v>22.42</v>
      </c>
      <c r="V41">
        <v>22.08</v>
      </c>
      <c r="W41">
        <v>19.190000000000001</v>
      </c>
      <c r="X41">
        <v>19.63</v>
      </c>
      <c r="Y41">
        <v>21.7</v>
      </c>
      <c r="Z41">
        <f t="shared" si="5"/>
        <v>21.840999999999998</v>
      </c>
      <c r="AA41">
        <f t="shared" si="6"/>
        <v>1.9449447292918118</v>
      </c>
    </row>
    <row r="42" spans="1:28" x14ac:dyDescent="0.25">
      <c r="A42">
        <v>0.5716</v>
      </c>
      <c r="B42">
        <v>129</v>
      </c>
      <c r="C42">
        <v>126</v>
      </c>
      <c r="D42">
        <v>130</v>
      </c>
      <c r="E42">
        <v>131</v>
      </c>
      <c r="F42">
        <v>131</v>
      </c>
      <c r="G42">
        <v>128</v>
      </c>
      <c r="H42">
        <v>130</v>
      </c>
      <c r="I42">
        <v>134</v>
      </c>
      <c r="J42">
        <v>131</v>
      </c>
      <c r="K42">
        <v>137</v>
      </c>
      <c r="L42">
        <f t="shared" si="7"/>
        <v>39.606060606060602</v>
      </c>
      <c r="M42">
        <f t="shared" si="8"/>
        <v>0.92632375903922226</v>
      </c>
      <c r="N42">
        <f t="shared" si="4"/>
        <v>40.29094302012335</v>
      </c>
      <c r="O42">
        <v>0.5716</v>
      </c>
      <c r="P42">
        <v>22.03</v>
      </c>
      <c r="Q42">
        <v>24.48</v>
      </c>
      <c r="R42">
        <v>20.58</v>
      </c>
      <c r="S42">
        <v>21.05</v>
      </c>
      <c r="T42">
        <v>24.43</v>
      </c>
      <c r="U42">
        <v>21.78</v>
      </c>
      <c r="V42">
        <v>21.75</v>
      </c>
      <c r="W42">
        <v>19.14</v>
      </c>
      <c r="X42">
        <v>18.47</v>
      </c>
      <c r="Y42">
        <v>21.33</v>
      </c>
      <c r="Z42">
        <f t="shared" si="5"/>
        <v>21.504000000000001</v>
      </c>
      <c r="AA42">
        <f t="shared" si="6"/>
        <v>1.9354941947155972</v>
      </c>
    </row>
    <row r="43" spans="1:28" x14ac:dyDescent="0.25">
      <c r="A43">
        <v>0.58589000000000002</v>
      </c>
      <c r="B43">
        <v>131</v>
      </c>
      <c r="C43">
        <v>127</v>
      </c>
      <c r="D43">
        <v>132</v>
      </c>
      <c r="E43">
        <v>132</v>
      </c>
      <c r="F43">
        <v>133</v>
      </c>
      <c r="G43">
        <v>130</v>
      </c>
      <c r="H43">
        <v>131</v>
      </c>
      <c r="I43">
        <v>136</v>
      </c>
      <c r="J43">
        <v>132</v>
      </c>
      <c r="K43">
        <v>139</v>
      </c>
      <c r="L43">
        <f t="shared" si="7"/>
        <v>40.090909090909093</v>
      </c>
      <c r="M43">
        <f t="shared" si="8"/>
        <v>0.99020815621434111</v>
      </c>
      <c r="N43">
        <f t="shared" si="4"/>
        <v>33.929215174841893</v>
      </c>
      <c r="O43">
        <v>0.58589000000000002</v>
      </c>
      <c r="P43">
        <v>22.21</v>
      </c>
      <c r="Q43">
        <v>24.65</v>
      </c>
      <c r="R43">
        <v>20.65</v>
      </c>
      <c r="S43">
        <v>20.260000000000002</v>
      </c>
      <c r="T43">
        <v>24.62</v>
      </c>
      <c r="U43">
        <v>20.91</v>
      </c>
      <c r="V43">
        <v>20.94</v>
      </c>
      <c r="W43">
        <v>19.13</v>
      </c>
      <c r="X43">
        <v>17.989999999999998</v>
      </c>
      <c r="Y43">
        <v>21.26</v>
      </c>
      <c r="Z43">
        <f t="shared" si="5"/>
        <v>21.262</v>
      </c>
      <c r="AA43">
        <f t="shared" si="6"/>
        <v>2.1216073571181306</v>
      </c>
    </row>
    <row r="44" spans="1:28" x14ac:dyDescent="0.25">
      <c r="A44">
        <v>0.60018000000000005</v>
      </c>
      <c r="B44">
        <v>132</v>
      </c>
      <c r="C44">
        <v>130</v>
      </c>
      <c r="D44">
        <v>133</v>
      </c>
      <c r="E44">
        <v>134</v>
      </c>
      <c r="F44">
        <v>135</v>
      </c>
      <c r="G44">
        <v>131</v>
      </c>
      <c r="H44">
        <v>133</v>
      </c>
      <c r="I44">
        <v>137</v>
      </c>
      <c r="J44">
        <v>133</v>
      </c>
      <c r="K44">
        <v>141</v>
      </c>
      <c r="L44">
        <f t="shared" si="7"/>
        <v>40.575757575757578</v>
      </c>
      <c r="M44">
        <f t="shared" si="8"/>
        <v>0.96304536861034573</v>
      </c>
      <c r="N44">
        <f t="shared" si="4"/>
        <v>33.929215174841396</v>
      </c>
      <c r="O44" s="2">
        <v>0.60018000000000005</v>
      </c>
      <c r="P44" s="2">
        <v>22.47</v>
      </c>
      <c r="Q44" s="2">
        <v>24.79</v>
      </c>
      <c r="R44" s="2">
        <v>20.58</v>
      </c>
      <c r="S44" s="2">
        <v>20.85</v>
      </c>
      <c r="T44" s="2">
        <v>24.27</v>
      </c>
      <c r="U44" s="2">
        <v>19.8</v>
      </c>
      <c r="V44" s="2">
        <v>20.55</v>
      </c>
      <c r="W44" s="2">
        <v>19.010000000000002</v>
      </c>
      <c r="X44" s="2">
        <v>16.77</v>
      </c>
      <c r="Y44" s="2">
        <v>21.57</v>
      </c>
      <c r="Z44" s="2">
        <f t="shared" si="5"/>
        <v>21.065999999999999</v>
      </c>
      <c r="AA44" s="2">
        <f t="shared" si="6"/>
        <v>2.384991031895543</v>
      </c>
      <c r="AB44">
        <f>AVERAGE(Z3:Z44)</f>
        <v>21.837214285714293</v>
      </c>
    </row>
    <row r="45" spans="1:28" x14ac:dyDescent="0.25">
      <c r="A45">
        <v>0.61446999999999996</v>
      </c>
      <c r="B45">
        <v>134</v>
      </c>
      <c r="C45">
        <v>131</v>
      </c>
      <c r="D45">
        <v>135</v>
      </c>
      <c r="E45">
        <v>136</v>
      </c>
      <c r="F45">
        <v>136</v>
      </c>
      <c r="G45">
        <v>132</v>
      </c>
      <c r="H45">
        <v>135</v>
      </c>
      <c r="I45">
        <v>139</v>
      </c>
      <c r="J45">
        <v>134</v>
      </c>
      <c r="K45">
        <v>143</v>
      </c>
      <c r="L45">
        <f t="shared" si="7"/>
        <v>41.060606060606062</v>
      </c>
      <c r="M45">
        <f t="shared" si="8"/>
        <v>1.0424124969974897</v>
      </c>
      <c r="N45">
        <f t="shared" si="4"/>
        <v>33.929215174841659</v>
      </c>
      <c r="O45">
        <v>0.61446999999999996</v>
      </c>
      <c r="P45">
        <v>21.47</v>
      </c>
      <c r="Q45">
        <v>24.42</v>
      </c>
      <c r="R45">
        <v>20.23</v>
      </c>
      <c r="S45">
        <v>21.1</v>
      </c>
      <c r="T45">
        <v>23.86</v>
      </c>
      <c r="U45">
        <v>19.11</v>
      </c>
      <c r="V45">
        <v>20.02</v>
      </c>
      <c r="W45">
        <v>18.91</v>
      </c>
      <c r="X45">
        <v>19.04</v>
      </c>
      <c r="Y45">
        <v>21.41</v>
      </c>
      <c r="Z45">
        <f t="shared" si="5"/>
        <v>20.957000000000001</v>
      </c>
      <c r="AA45">
        <f t="shared" si="6"/>
        <v>1.9319423156789937</v>
      </c>
    </row>
    <row r="46" spans="1:28" x14ac:dyDescent="0.25">
      <c r="A46">
        <v>0.62875999999999999</v>
      </c>
      <c r="B46">
        <v>136</v>
      </c>
      <c r="C46">
        <v>133</v>
      </c>
      <c r="D46">
        <v>136</v>
      </c>
      <c r="E46">
        <v>137</v>
      </c>
      <c r="F46">
        <v>138</v>
      </c>
      <c r="G46">
        <v>134</v>
      </c>
      <c r="H46">
        <v>136</v>
      </c>
      <c r="I46">
        <v>141</v>
      </c>
      <c r="J46">
        <v>135</v>
      </c>
      <c r="K46">
        <v>144</v>
      </c>
      <c r="L46">
        <f t="shared" si="7"/>
        <v>41.515151515151516</v>
      </c>
      <c r="M46">
        <f t="shared" si="8"/>
        <v>0.99994898349612782</v>
      </c>
      <c r="N46">
        <f t="shared" si="4"/>
        <v>31.808639226413749</v>
      </c>
      <c r="O46">
        <v>0.62875999999999999</v>
      </c>
      <c r="P46">
        <v>22.12</v>
      </c>
      <c r="Q46">
        <v>24.34</v>
      </c>
      <c r="R46">
        <v>20.32</v>
      </c>
      <c r="S46">
        <v>21.73</v>
      </c>
      <c r="T46">
        <v>23.85</v>
      </c>
      <c r="U46">
        <v>18.98</v>
      </c>
      <c r="V46">
        <v>19.98</v>
      </c>
      <c r="W46">
        <v>18.84</v>
      </c>
      <c r="X46">
        <v>21.28</v>
      </c>
      <c r="Y46">
        <v>20.95</v>
      </c>
      <c r="Z46">
        <f t="shared" si="5"/>
        <v>21.238999999999997</v>
      </c>
      <c r="AA46">
        <f t="shared" si="6"/>
        <v>1.8506422308665356</v>
      </c>
    </row>
    <row r="47" spans="1:28" x14ac:dyDescent="0.25">
      <c r="A47">
        <v>0.64305000000000001</v>
      </c>
      <c r="B47">
        <v>138</v>
      </c>
      <c r="C47">
        <v>135</v>
      </c>
      <c r="D47">
        <v>138</v>
      </c>
      <c r="E47">
        <v>139</v>
      </c>
      <c r="F47">
        <v>139</v>
      </c>
      <c r="G47">
        <v>135</v>
      </c>
      <c r="H47">
        <v>138</v>
      </c>
      <c r="I47">
        <v>142</v>
      </c>
      <c r="J47">
        <v>136</v>
      </c>
      <c r="K47">
        <v>146</v>
      </c>
      <c r="L47">
        <f t="shared" si="7"/>
        <v>42</v>
      </c>
      <c r="M47">
        <f t="shared" si="8"/>
        <v>1.012119195949523</v>
      </c>
      <c r="N47">
        <f t="shared" si="4"/>
        <v>33.929215174841396</v>
      </c>
      <c r="O47">
        <v>0.64305000000000001</v>
      </c>
      <c r="P47">
        <v>22.09</v>
      </c>
      <c r="Q47">
        <v>23.77</v>
      </c>
      <c r="R47">
        <v>20.190000000000001</v>
      </c>
      <c r="S47">
        <v>21.13</v>
      </c>
      <c r="T47">
        <v>23.71</v>
      </c>
      <c r="U47">
        <v>18.57</v>
      </c>
      <c r="V47">
        <v>19.86</v>
      </c>
      <c r="W47">
        <v>19</v>
      </c>
      <c r="X47">
        <v>21.04</v>
      </c>
      <c r="Y47">
        <v>20.83</v>
      </c>
      <c r="Z47">
        <f t="shared" si="5"/>
        <v>21.018999999999998</v>
      </c>
      <c r="AA47">
        <f t="shared" si="6"/>
        <v>1.7672794534726719</v>
      </c>
    </row>
    <row r="48" spans="1:28" x14ac:dyDescent="0.25">
      <c r="A48">
        <v>0.65734000000000004</v>
      </c>
      <c r="B48">
        <v>139</v>
      </c>
      <c r="C48">
        <v>136</v>
      </c>
      <c r="D48">
        <v>140</v>
      </c>
      <c r="E48">
        <v>141</v>
      </c>
      <c r="F48">
        <v>141</v>
      </c>
      <c r="G48">
        <v>136</v>
      </c>
      <c r="H48">
        <v>140</v>
      </c>
      <c r="I48">
        <v>143</v>
      </c>
      <c r="J48">
        <v>138</v>
      </c>
      <c r="K48">
        <v>148</v>
      </c>
      <c r="L48">
        <f t="shared" si="7"/>
        <v>42.484848484848484</v>
      </c>
      <c r="M48">
        <f t="shared" si="8"/>
        <v>1.0670798097975156</v>
      </c>
      <c r="N48">
        <f t="shared" si="4"/>
        <v>33.929215174841396</v>
      </c>
      <c r="O48">
        <v>0.65734000000000004</v>
      </c>
      <c r="P48">
        <v>22.11</v>
      </c>
      <c r="Q48">
        <v>24.37</v>
      </c>
      <c r="R48">
        <v>20.079999999999998</v>
      </c>
      <c r="S48">
        <v>21.84</v>
      </c>
      <c r="T48">
        <v>23.27</v>
      </c>
      <c r="U48">
        <v>18.16</v>
      </c>
      <c r="V48">
        <v>19.96</v>
      </c>
      <c r="W48">
        <v>18.7</v>
      </c>
      <c r="X48">
        <v>20.99</v>
      </c>
      <c r="Y48">
        <v>20.74</v>
      </c>
      <c r="Z48">
        <f t="shared" si="5"/>
        <v>21.022000000000002</v>
      </c>
      <c r="AA48">
        <f t="shared" si="6"/>
        <v>1.9377524208330756</v>
      </c>
    </row>
    <row r="49" spans="1:27" x14ac:dyDescent="0.25">
      <c r="A49">
        <v>0.67162999999999995</v>
      </c>
      <c r="B49">
        <v>141</v>
      </c>
      <c r="C49">
        <v>138</v>
      </c>
      <c r="D49">
        <v>142</v>
      </c>
      <c r="E49">
        <v>143</v>
      </c>
      <c r="F49">
        <v>143</v>
      </c>
      <c r="G49">
        <v>138</v>
      </c>
      <c r="H49">
        <v>142</v>
      </c>
      <c r="I49">
        <v>145</v>
      </c>
      <c r="J49">
        <v>141</v>
      </c>
      <c r="K49">
        <v>149</v>
      </c>
      <c r="L49">
        <f t="shared" si="7"/>
        <v>43.090909090909086</v>
      </c>
      <c r="M49">
        <f t="shared" si="8"/>
        <v>0.97724336343012719</v>
      </c>
      <c r="N49">
        <f t="shared" si="4"/>
        <v>42.411518968551825</v>
      </c>
      <c r="O49">
        <v>0.67162999999999995</v>
      </c>
      <c r="P49">
        <v>21.38</v>
      </c>
      <c r="Q49">
        <v>24.59</v>
      </c>
      <c r="R49">
        <v>19.73</v>
      </c>
      <c r="S49">
        <v>21.16</v>
      </c>
      <c r="T49">
        <v>22.76</v>
      </c>
      <c r="U49">
        <v>18.3</v>
      </c>
      <c r="V49">
        <v>19.84</v>
      </c>
      <c r="W49">
        <v>18.7</v>
      </c>
      <c r="X49">
        <v>20.94</v>
      </c>
      <c r="Y49">
        <v>20.61</v>
      </c>
      <c r="Z49">
        <f t="shared" si="5"/>
        <v>20.800999999999998</v>
      </c>
      <c r="AA49">
        <f t="shared" si="6"/>
        <v>1.8694589235034471</v>
      </c>
    </row>
    <row r="50" spans="1:27" x14ac:dyDescent="0.25">
      <c r="A50">
        <v>0.68591999999999997</v>
      </c>
      <c r="B50">
        <v>143</v>
      </c>
      <c r="C50">
        <v>139</v>
      </c>
      <c r="D50">
        <v>144</v>
      </c>
      <c r="E50">
        <v>144</v>
      </c>
      <c r="F50">
        <v>144</v>
      </c>
      <c r="G50">
        <v>139</v>
      </c>
      <c r="H50">
        <v>144</v>
      </c>
      <c r="I50">
        <v>146</v>
      </c>
      <c r="J50">
        <v>143</v>
      </c>
      <c r="K50">
        <v>151</v>
      </c>
      <c r="L50">
        <f t="shared" si="7"/>
        <v>43.545454545454547</v>
      </c>
      <c r="M50">
        <f t="shared" si="8"/>
        <v>1.0306000760149261</v>
      </c>
      <c r="N50">
        <f t="shared" si="4"/>
        <v>31.808639226414247</v>
      </c>
      <c r="O50">
        <v>0.68591999999999997</v>
      </c>
      <c r="P50">
        <v>21.95</v>
      </c>
      <c r="Q50">
        <v>24.38</v>
      </c>
      <c r="R50">
        <v>19.940000000000001</v>
      </c>
      <c r="S50">
        <v>21.68</v>
      </c>
      <c r="T50">
        <v>22.23</v>
      </c>
      <c r="U50">
        <v>17.91</v>
      </c>
      <c r="V50">
        <v>19.690000000000001</v>
      </c>
      <c r="W50">
        <v>18.579999999999998</v>
      </c>
      <c r="X50">
        <v>20.9</v>
      </c>
      <c r="Y50">
        <v>20.239999999999998</v>
      </c>
      <c r="Z50">
        <f t="shared" si="5"/>
        <v>20.750000000000004</v>
      </c>
      <c r="AA50">
        <f t="shared" si="6"/>
        <v>1.9005554743577233</v>
      </c>
    </row>
    <row r="51" spans="1:27" x14ac:dyDescent="0.25">
      <c r="A51">
        <v>0.70021</v>
      </c>
      <c r="B51">
        <v>145</v>
      </c>
      <c r="C51">
        <v>141</v>
      </c>
      <c r="D51">
        <v>146</v>
      </c>
      <c r="E51">
        <v>146</v>
      </c>
      <c r="F51">
        <v>146</v>
      </c>
      <c r="G51">
        <v>140</v>
      </c>
      <c r="H51">
        <v>145</v>
      </c>
      <c r="I51">
        <v>147</v>
      </c>
      <c r="J51">
        <v>145</v>
      </c>
      <c r="K51">
        <v>152</v>
      </c>
      <c r="L51">
        <f t="shared" si="7"/>
        <v>44.030303030303038</v>
      </c>
      <c r="M51">
        <f t="shared" si="8"/>
        <v>0.99020815621434111</v>
      </c>
      <c r="N51">
        <f t="shared" si="4"/>
        <v>33.929215174841893</v>
      </c>
      <c r="O51">
        <v>0.70021</v>
      </c>
      <c r="P51">
        <v>22.41</v>
      </c>
      <c r="Q51">
        <v>24.2</v>
      </c>
      <c r="R51">
        <v>19.579999999999998</v>
      </c>
      <c r="S51">
        <v>21.54</v>
      </c>
      <c r="T51">
        <v>22.19</v>
      </c>
      <c r="U51">
        <v>18.190000000000001</v>
      </c>
      <c r="V51">
        <v>19.98</v>
      </c>
      <c r="W51">
        <v>18.559999999999999</v>
      </c>
      <c r="X51">
        <v>20.81</v>
      </c>
      <c r="Y51">
        <v>19.98</v>
      </c>
      <c r="Z51">
        <f t="shared" si="5"/>
        <v>20.743999999999996</v>
      </c>
      <c r="AA51">
        <f t="shared" si="6"/>
        <v>1.8637906415570273</v>
      </c>
    </row>
    <row r="52" spans="1:27" x14ac:dyDescent="0.25">
      <c r="A52">
        <v>0.71450000000000002</v>
      </c>
      <c r="B52">
        <v>146</v>
      </c>
      <c r="C52">
        <v>142</v>
      </c>
      <c r="D52">
        <v>148</v>
      </c>
      <c r="E52">
        <v>147</v>
      </c>
      <c r="F52">
        <v>147</v>
      </c>
      <c r="G52">
        <v>142</v>
      </c>
      <c r="H52">
        <v>147</v>
      </c>
      <c r="I52">
        <v>149</v>
      </c>
      <c r="J52">
        <v>147</v>
      </c>
      <c r="K52">
        <v>153</v>
      </c>
      <c r="L52">
        <f t="shared" si="7"/>
        <v>44.484848484848492</v>
      </c>
      <c r="M52">
        <f t="shared" si="8"/>
        <v>0.96674635264690101</v>
      </c>
      <c r="N52">
        <f t="shared" si="4"/>
        <v>31.808639226413749</v>
      </c>
      <c r="O52">
        <v>0.71450000000000002</v>
      </c>
      <c r="P52">
        <v>21.71</v>
      </c>
      <c r="Q52">
        <v>24.37</v>
      </c>
      <c r="R52">
        <v>19.47</v>
      </c>
      <c r="S52">
        <v>20.66</v>
      </c>
      <c r="T52">
        <v>22.81</v>
      </c>
      <c r="U52">
        <v>18.59</v>
      </c>
      <c r="V52">
        <v>20.11</v>
      </c>
      <c r="W52">
        <v>18.489999999999998</v>
      </c>
      <c r="X52">
        <v>20.82</v>
      </c>
      <c r="Y52">
        <v>19.97</v>
      </c>
      <c r="Z52">
        <f t="shared" si="5"/>
        <v>20.7</v>
      </c>
      <c r="AA52">
        <f t="shared" si="6"/>
        <v>1.8465342912843214</v>
      </c>
    </row>
    <row r="53" spans="1:27" x14ac:dyDescent="0.25">
      <c r="A53">
        <v>0.72879000000000005</v>
      </c>
      <c r="B53">
        <v>148</v>
      </c>
      <c r="C53">
        <v>144</v>
      </c>
      <c r="D53">
        <v>150</v>
      </c>
      <c r="E53">
        <v>149</v>
      </c>
      <c r="F53">
        <v>148</v>
      </c>
      <c r="G53">
        <v>143</v>
      </c>
      <c r="H53">
        <v>148</v>
      </c>
      <c r="I53">
        <v>151</v>
      </c>
      <c r="J53">
        <v>149</v>
      </c>
      <c r="K53">
        <v>154</v>
      </c>
      <c r="L53">
        <f t="shared" si="7"/>
        <v>44.969696969696976</v>
      </c>
      <c r="M53">
        <f t="shared" si="8"/>
        <v>0.9603930766872496</v>
      </c>
      <c r="N53">
        <f t="shared" si="4"/>
        <v>33.929215174841396</v>
      </c>
      <c r="O53">
        <v>0.72879000000000005</v>
      </c>
      <c r="P53">
        <v>21.83</v>
      </c>
      <c r="Q53">
        <v>24.61</v>
      </c>
      <c r="R53">
        <v>19.309999999999999</v>
      </c>
      <c r="S53">
        <v>20.88</v>
      </c>
      <c r="T53">
        <v>23.16</v>
      </c>
      <c r="U53">
        <v>18.850000000000001</v>
      </c>
      <c r="V53">
        <v>20.28</v>
      </c>
      <c r="W53">
        <v>18.940000000000001</v>
      </c>
      <c r="X53">
        <v>20.89</v>
      </c>
      <c r="Y53">
        <v>20.05</v>
      </c>
      <c r="Z53">
        <f t="shared" si="5"/>
        <v>20.880000000000003</v>
      </c>
      <c r="AA53">
        <f t="shared" si="6"/>
        <v>1.8682195921369744</v>
      </c>
    </row>
    <row r="54" spans="1:27" x14ac:dyDescent="0.25">
      <c r="A54">
        <v>0.74307999999999996</v>
      </c>
      <c r="B54">
        <v>150</v>
      </c>
      <c r="C54">
        <v>145</v>
      </c>
      <c r="D54">
        <v>151</v>
      </c>
      <c r="E54">
        <v>150</v>
      </c>
      <c r="F54">
        <v>149</v>
      </c>
      <c r="G54">
        <v>145</v>
      </c>
      <c r="H54">
        <v>150</v>
      </c>
      <c r="I54">
        <v>153</v>
      </c>
      <c r="J54">
        <v>151</v>
      </c>
      <c r="K54">
        <v>155</v>
      </c>
      <c r="L54">
        <f t="shared" si="7"/>
        <v>45.424242424242429</v>
      </c>
      <c r="M54">
        <f t="shared" si="8"/>
        <v>0.94161787365021565</v>
      </c>
      <c r="N54">
        <f t="shared" si="4"/>
        <v>31.808639226413995</v>
      </c>
      <c r="O54">
        <v>0.74307999999999996</v>
      </c>
      <c r="P54">
        <v>21.31</v>
      </c>
      <c r="Q54">
        <v>24.59</v>
      </c>
      <c r="R54">
        <v>19.579999999999998</v>
      </c>
      <c r="S54">
        <v>21.1</v>
      </c>
      <c r="T54">
        <v>23.5</v>
      </c>
      <c r="U54">
        <v>19.18</v>
      </c>
      <c r="V54">
        <v>20.62</v>
      </c>
      <c r="W54">
        <v>19.16</v>
      </c>
      <c r="X54">
        <v>20.78</v>
      </c>
      <c r="Y54">
        <v>19.670000000000002</v>
      </c>
      <c r="Z54">
        <f t="shared" si="5"/>
        <v>20.949000000000002</v>
      </c>
      <c r="AA54">
        <f t="shared" si="6"/>
        <v>1.8225223668799726</v>
      </c>
    </row>
    <row r="55" spans="1:27" x14ac:dyDescent="0.25">
      <c r="A55">
        <v>0.75736999999999999</v>
      </c>
      <c r="B55">
        <v>151</v>
      </c>
      <c r="C55">
        <v>147</v>
      </c>
      <c r="D55">
        <v>153</v>
      </c>
      <c r="E55">
        <v>151</v>
      </c>
      <c r="F55">
        <v>151</v>
      </c>
      <c r="G55">
        <v>147</v>
      </c>
      <c r="H55">
        <v>152</v>
      </c>
      <c r="I55">
        <v>155</v>
      </c>
      <c r="J55">
        <v>153</v>
      </c>
      <c r="K55">
        <v>156</v>
      </c>
      <c r="L55">
        <f t="shared" si="7"/>
        <v>45.939393939393938</v>
      </c>
      <c r="M55">
        <f t="shared" si="8"/>
        <v>0.89438156045166284</v>
      </c>
      <c r="N55">
        <f t="shared" si="4"/>
        <v>36.049791123268548</v>
      </c>
      <c r="O55">
        <v>0.75736999999999999</v>
      </c>
      <c r="P55">
        <v>21.67</v>
      </c>
      <c r="Q55">
        <v>24.44</v>
      </c>
      <c r="R55">
        <v>19.2</v>
      </c>
      <c r="S55">
        <v>21.22</v>
      </c>
      <c r="T55">
        <v>23.43</v>
      </c>
      <c r="U55">
        <v>19.239999999999998</v>
      </c>
      <c r="V55">
        <v>20.81</v>
      </c>
      <c r="W55">
        <v>19.420000000000002</v>
      </c>
      <c r="X55">
        <v>21.2</v>
      </c>
      <c r="Y55">
        <v>19.579999999999998</v>
      </c>
      <c r="Z55">
        <f t="shared" si="5"/>
        <v>21.020999999999997</v>
      </c>
      <c r="AA55">
        <f t="shared" si="6"/>
        <v>1.7999348753650943</v>
      </c>
    </row>
    <row r="56" spans="1:27" x14ac:dyDescent="0.25">
      <c r="A56">
        <v>0.77166000000000001</v>
      </c>
      <c r="B56">
        <v>153</v>
      </c>
      <c r="C56">
        <v>148</v>
      </c>
      <c r="D56">
        <v>154</v>
      </c>
      <c r="E56">
        <v>153</v>
      </c>
      <c r="F56">
        <v>153</v>
      </c>
      <c r="G56">
        <v>149</v>
      </c>
      <c r="H56">
        <v>153</v>
      </c>
      <c r="I56">
        <v>156</v>
      </c>
      <c r="J56">
        <v>155</v>
      </c>
      <c r="K56">
        <v>157</v>
      </c>
      <c r="L56">
        <f t="shared" si="7"/>
        <v>46.393939393939398</v>
      </c>
      <c r="M56">
        <f t="shared" si="8"/>
        <v>0.8505266438392276</v>
      </c>
      <c r="N56">
        <f t="shared" si="4"/>
        <v>31.808639226414247</v>
      </c>
      <c r="O56">
        <v>0.77166000000000001</v>
      </c>
      <c r="P56">
        <v>21.6</v>
      </c>
      <c r="Q56">
        <v>25.11</v>
      </c>
      <c r="R56">
        <v>19.309999999999999</v>
      </c>
      <c r="S56">
        <v>21.45</v>
      </c>
      <c r="T56">
        <v>23.71</v>
      </c>
      <c r="U56">
        <v>19.78</v>
      </c>
      <c r="V56">
        <v>21</v>
      </c>
      <c r="W56">
        <v>19.5</v>
      </c>
      <c r="X56">
        <v>21.34</v>
      </c>
      <c r="Y56">
        <v>19.579999999999998</v>
      </c>
      <c r="Z56">
        <f t="shared" si="5"/>
        <v>21.238</v>
      </c>
      <c r="AA56">
        <f t="shared" si="6"/>
        <v>1.913657347709993</v>
      </c>
    </row>
    <row r="57" spans="1:27" x14ac:dyDescent="0.25">
      <c r="A57">
        <v>0.78595000000000004</v>
      </c>
      <c r="B57">
        <v>154</v>
      </c>
      <c r="C57">
        <v>150</v>
      </c>
      <c r="D57">
        <v>156</v>
      </c>
      <c r="E57">
        <v>154</v>
      </c>
      <c r="F57">
        <v>155</v>
      </c>
      <c r="G57">
        <v>151</v>
      </c>
      <c r="H57">
        <v>155</v>
      </c>
      <c r="I57">
        <v>158</v>
      </c>
      <c r="J57">
        <v>157</v>
      </c>
      <c r="K57">
        <v>158</v>
      </c>
      <c r="L57">
        <f t="shared" si="7"/>
        <v>46.909090909090914</v>
      </c>
      <c r="M57">
        <f t="shared" si="8"/>
        <v>0.8181194638915793</v>
      </c>
      <c r="N57">
        <f t="shared" si="4"/>
        <v>36.049791123269046</v>
      </c>
      <c r="O57">
        <v>0.78595000000000004</v>
      </c>
      <c r="P57">
        <v>21.49</v>
      </c>
      <c r="Q57">
        <v>25.01</v>
      </c>
      <c r="R57">
        <v>19.77</v>
      </c>
      <c r="S57">
        <v>21.81</v>
      </c>
      <c r="T57">
        <v>23.79</v>
      </c>
      <c r="U57">
        <v>19.84</v>
      </c>
      <c r="V57">
        <v>21.05</v>
      </c>
      <c r="W57">
        <v>19.28</v>
      </c>
      <c r="X57">
        <v>21.73</v>
      </c>
      <c r="Y57">
        <v>19.36</v>
      </c>
      <c r="Z57">
        <f t="shared" si="5"/>
        <v>21.312999999999999</v>
      </c>
      <c r="AA57">
        <f t="shared" si="6"/>
        <v>1.9097006746259129</v>
      </c>
    </row>
    <row r="58" spans="1:27" x14ac:dyDescent="0.25">
      <c r="A58">
        <v>0.80023999999999995</v>
      </c>
      <c r="B58">
        <v>156</v>
      </c>
      <c r="C58">
        <v>152</v>
      </c>
      <c r="D58">
        <v>157</v>
      </c>
      <c r="E58">
        <v>155</v>
      </c>
      <c r="F58">
        <v>156</v>
      </c>
      <c r="G58">
        <v>153</v>
      </c>
      <c r="H58">
        <v>156</v>
      </c>
      <c r="I58">
        <v>159</v>
      </c>
      <c r="J58">
        <v>158</v>
      </c>
      <c r="K58">
        <v>159</v>
      </c>
      <c r="L58">
        <f t="shared" si="7"/>
        <v>47.303030303030305</v>
      </c>
      <c r="M58">
        <f t="shared" si="8"/>
        <v>0.70634883786048841</v>
      </c>
      <c r="N58">
        <f t="shared" si="4"/>
        <v>27.567487329558663</v>
      </c>
      <c r="O58">
        <v>0.80023999999999995</v>
      </c>
      <c r="P58">
        <v>21.22</v>
      </c>
      <c r="Q58">
        <v>25.32</v>
      </c>
      <c r="R58">
        <v>19.78</v>
      </c>
      <c r="S58">
        <v>22.09</v>
      </c>
      <c r="T58">
        <v>23.73</v>
      </c>
      <c r="U58">
        <v>19.96</v>
      </c>
      <c r="V58">
        <v>21.32</v>
      </c>
      <c r="W58">
        <v>19.32</v>
      </c>
      <c r="X58">
        <v>21.8</v>
      </c>
      <c r="Y58">
        <v>19.32</v>
      </c>
      <c r="Z58">
        <f t="shared" si="5"/>
        <v>21.385999999999999</v>
      </c>
      <c r="AA58">
        <f t="shared" si="6"/>
        <v>1.966922017321028</v>
      </c>
    </row>
    <row r="59" spans="1:27" x14ac:dyDescent="0.25">
      <c r="A59">
        <v>0.81452999999999998</v>
      </c>
      <c r="B59">
        <v>157</v>
      </c>
      <c r="C59">
        <v>153</v>
      </c>
      <c r="D59">
        <v>159</v>
      </c>
      <c r="E59">
        <v>156</v>
      </c>
      <c r="F59">
        <v>158</v>
      </c>
      <c r="G59">
        <v>154</v>
      </c>
      <c r="H59">
        <v>158</v>
      </c>
      <c r="I59">
        <v>161</v>
      </c>
      <c r="J59">
        <v>160</v>
      </c>
      <c r="K59">
        <v>160</v>
      </c>
      <c r="L59">
        <f t="shared" si="7"/>
        <v>47.757575757575758</v>
      </c>
      <c r="M59">
        <f t="shared" si="8"/>
        <v>0.7979158649750101</v>
      </c>
      <c r="N59">
        <f t="shared" si="4"/>
        <v>31.808639226413749</v>
      </c>
      <c r="O59">
        <v>0.81452999999999998</v>
      </c>
      <c r="P59">
        <v>21.26</v>
      </c>
      <c r="Q59">
        <v>25.18</v>
      </c>
      <c r="R59">
        <v>20.05</v>
      </c>
      <c r="S59">
        <v>22.28</v>
      </c>
      <c r="T59">
        <v>23.81</v>
      </c>
      <c r="U59">
        <v>19.96</v>
      </c>
      <c r="V59">
        <v>21.49</v>
      </c>
      <c r="W59">
        <v>19.27</v>
      </c>
      <c r="X59">
        <v>21.87</v>
      </c>
      <c r="Y59">
        <v>19.55</v>
      </c>
      <c r="Z59">
        <f t="shared" si="5"/>
        <v>21.472000000000001</v>
      </c>
      <c r="AA59">
        <f t="shared" si="6"/>
        <v>1.9126235617310814</v>
      </c>
    </row>
    <row r="60" spans="1:27" x14ac:dyDescent="0.25">
      <c r="A60">
        <v>0.82882</v>
      </c>
      <c r="B60">
        <v>159</v>
      </c>
      <c r="C60">
        <v>155</v>
      </c>
      <c r="D60">
        <v>161</v>
      </c>
      <c r="E60">
        <v>157</v>
      </c>
      <c r="F60">
        <v>159</v>
      </c>
      <c r="G60">
        <v>156</v>
      </c>
      <c r="H60">
        <v>159</v>
      </c>
      <c r="I60">
        <v>164</v>
      </c>
      <c r="J60">
        <v>161</v>
      </c>
      <c r="K60">
        <v>161</v>
      </c>
      <c r="L60">
        <f t="shared" si="7"/>
        <v>48.242424242424242</v>
      </c>
      <c r="M60">
        <f t="shared" si="8"/>
        <v>0.8181194638915793</v>
      </c>
      <c r="N60">
        <f t="shared" si="4"/>
        <v>33.929215174841396</v>
      </c>
      <c r="O60">
        <v>0.82882</v>
      </c>
      <c r="P60">
        <v>21.29</v>
      </c>
      <c r="Q60">
        <v>25.61</v>
      </c>
      <c r="R60">
        <v>19.52</v>
      </c>
      <c r="S60">
        <v>22.29</v>
      </c>
      <c r="T60">
        <v>23.57</v>
      </c>
      <c r="U60">
        <v>20.02</v>
      </c>
      <c r="V60">
        <v>21.43</v>
      </c>
      <c r="W60">
        <v>19.2</v>
      </c>
      <c r="X60">
        <v>21.95</v>
      </c>
      <c r="Y60">
        <v>19.98</v>
      </c>
      <c r="Z60">
        <f t="shared" si="5"/>
        <v>21.485999999999997</v>
      </c>
      <c r="AA60">
        <f t="shared" si="6"/>
        <v>1.9933734667085787</v>
      </c>
    </row>
    <row r="61" spans="1:27" x14ac:dyDescent="0.25">
      <c r="A61">
        <v>0.84311000000000003</v>
      </c>
      <c r="B61">
        <v>160</v>
      </c>
      <c r="C61">
        <v>156</v>
      </c>
      <c r="D61">
        <v>163</v>
      </c>
      <c r="E61">
        <v>159</v>
      </c>
      <c r="F61">
        <v>160</v>
      </c>
      <c r="G61">
        <v>157</v>
      </c>
      <c r="H61">
        <v>160</v>
      </c>
      <c r="I61">
        <v>166</v>
      </c>
      <c r="J61">
        <v>163</v>
      </c>
      <c r="K61">
        <v>162</v>
      </c>
      <c r="L61">
        <f t="shared" si="7"/>
        <v>48.666666666666664</v>
      </c>
      <c r="M61">
        <f t="shared" si="8"/>
        <v>0.905717647331713</v>
      </c>
      <c r="N61">
        <f t="shared" si="4"/>
        <v>29.6880632779861</v>
      </c>
      <c r="O61">
        <v>0.84311000000000003</v>
      </c>
      <c r="P61">
        <v>21.73</v>
      </c>
      <c r="Q61">
        <v>25.5</v>
      </c>
      <c r="R61">
        <v>19.73</v>
      </c>
      <c r="S61">
        <v>22.58</v>
      </c>
      <c r="T61">
        <v>23.82</v>
      </c>
      <c r="U61">
        <v>20.260000000000002</v>
      </c>
      <c r="V61">
        <v>21.64</v>
      </c>
      <c r="W61">
        <v>19.32</v>
      </c>
      <c r="X61">
        <v>21.98</v>
      </c>
      <c r="Y61">
        <v>18.899999999999999</v>
      </c>
      <c r="Z61">
        <f t="shared" si="5"/>
        <v>21.545999999999999</v>
      </c>
      <c r="AA61">
        <f t="shared" si="6"/>
        <v>2.0820246556337096</v>
      </c>
    </row>
    <row r="62" spans="1:27" x14ac:dyDescent="0.25">
      <c r="A62">
        <v>0.85740000000000005</v>
      </c>
      <c r="B62">
        <v>161</v>
      </c>
      <c r="C62">
        <v>158</v>
      </c>
      <c r="D62">
        <v>165</v>
      </c>
      <c r="E62">
        <v>160</v>
      </c>
      <c r="F62">
        <v>161</v>
      </c>
      <c r="G62">
        <v>158</v>
      </c>
      <c r="H62">
        <v>161</v>
      </c>
      <c r="I62">
        <v>168</v>
      </c>
      <c r="J62">
        <v>164</v>
      </c>
      <c r="K62">
        <v>163</v>
      </c>
      <c r="L62">
        <f t="shared" si="7"/>
        <v>49.060606060606062</v>
      </c>
      <c r="M62">
        <f t="shared" si="8"/>
        <v>0.95239188414732667</v>
      </c>
      <c r="N62">
        <f t="shared" si="4"/>
        <v>27.567487329558947</v>
      </c>
      <c r="O62">
        <v>0.85740000000000005</v>
      </c>
      <c r="P62">
        <v>21.57</v>
      </c>
      <c r="Q62">
        <v>25.66</v>
      </c>
      <c r="R62">
        <v>19.96</v>
      </c>
      <c r="S62">
        <v>22.77</v>
      </c>
      <c r="T62">
        <v>23.65</v>
      </c>
      <c r="U62">
        <v>20.14</v>
      </c>
      <c r="V62">
        <v>21.3</v>
      </c>
      <c r="W62">
        <v>19.79</v>
      </c>
      <c r="X62">
        <v>22.2</v>
      </c>
      <c r="Y62">
        <v>17.190000000000001</v>
      </c>
      <c r="Z62">
        <f t="shared" si="5"/>
        <v>21.422999999999998</v>
      </c>
      <c r="AA62">
        <f t="shared" si="6"/>
        <v>2.3508393300171879</v>
      </c>
    </row>
    <row r="63" spans="1:27" x14ac:dyDescent="0.25">
      <c r="A63">
        <v>0.87168999999999996</v>
      </c>
      <c r="B63">
        <v>163</v>
      </c>
      <c r="C63">
        <v>159</v>
      </c>
      <c r="D63">
        <v>166</v>
      </c>
      <c r="E63">
        <v>161</v>
      </c>
      <c r="F63">
        <v>162</v>
      </c>
      <c r="G63">
        <v>159</v>
      </c>
      <c r="H63">
        <v>163</v>
      </c>
      <c r="I63">
        <v>170</v>
      </c>
      <c r="J63">
        <v>166</v>
      </c>
      <c r="K63">
        <v>164</v>
      </c>
      <c r="L63">
        <f t="shared" si="7"/>
        <v>49.484848484848492</v>
      </c>
      <c r="M63">
        <f t="shared" si="8"/>
        <v>1.0306000760149259</v>
      </c>
      <c r="N63">
        <f t="shared" si="4"/>
        <v>29.688063277986828</v>
      </c>
      <c r="O63">
        <v>0.87168999999999996</v>
      </c>
      <c r="P63">
        <v>21.67</v>
      </c>
      <c r="Q63">
        <v>25.57</v>
      </c>
      <c r="R63">
        <v>19</v>
      </c>
      <c r="S63">
        <v>22.74</v>
      </c>
      <c r="T63">
        <v>23.31</v>
      </c>
      <c r="U63">
        <v>20.260000000000002</v>
      </c>
      <c r="V63">
        <v>21.56</v>
      </c>
      <c r="W63">
        <v>19.940000000000001</v>
      </c>
      <c r="X63">
        <v>22.23</v>
      </c>
      <c r="Y63">
        <v>17.5</v>
      </c>
      <c r="Z63">
        <f t="shared" si="5"/>
        <v>21.378</v>
      </c>
      <c r="AA63">
        <f t="shared" si="6"/>
        <v>2.3097946036630765</v>
      </c>
    </row>
    <row r="64" spans="1:27" x14ac:dyDescent="0.25">
      <c r="A64">
        <v>0.88597999999999999</v>
      </c>
      <c r="B64">
        <v>165</v>
      </c>
      <c r="C64">
        <v>161</v>
      </c>
      <c r="D64">
        <v>168</v>
      </c>
      <c r="E64">
        <v>162</v>
      </c>
      <c r="F64">
        <v>163</v>
      </c>
      <c r="G64">
        <v>161</v>
      </c>
      <c r="H64">
        <v>164</v>
      </c>
      <c r="I64">
        <v>172</v>
      </c>
      <c r="J64">
        <v>168</v>
      </c>
      <c r="K64">
        <v>164</v>
      </c>
      <c r="L64">
        <f t="shared" si="7"/>
        <v>49.939393939393945</v>
      </c>
      <c r="M64">
        <f t="shared" si="8"/>
        <v>1.0765989975332708</v>
      </c>
      <c r="N64">
        <f t="shared" si="4"/>
        <v>31.808639226413749</v>
      </c>
      <c r="O64">
        <v>0.88597999999999999</v>
      </c>
      <c r="P64">
        <v>21.85</v>
      </c>
      <c r="Q64">
        <v>25.97</v>
      </c>
      <c r="R64">
        <v>18.41</v>
      </c>
      <c r="S64">
        <v>21.64</v>
      </c>
      <c r="T64">
        <v>23.4</v>
      </c>
      <c r="U64">
        <v>20.399999999999999</v>
      </c>
      <c r="V64">
        <v>21.85</v>
      </c>
      <c r="W64">
        <v>19.760000000000002</v>
      </c>
      <c r="X64">
        <v>22.36</v>
      </c>
      <c r="Y64">
        <v>18.62</v>
      </c>
      <c r="Z64">
        <f t="shared" si="5"/>
        <v>21.425999999999998</v>
      </c>
      <c r="AA64">
        <f t="shared" si="6"/>
        <v>2.2759720755951633</v>
      </c>
    </row>
    <row r="65" spans="1:27" x14ac:dyDescent="0.25">
      <c r="A65">
        <v>0.90027000000000001</v>
      </c>
      <c r="B65">
        <v>166</v>
      </c>
      <c r="C65">
        <v>162</v>
      </c>
      <c r="D65">
        <v>170</v>
      </c>
      <c r="E65">
        <v>163</v>
      </c>
      <c r="F65">
        <v>164</v>
      </c>
      <c r="G65">
        <v>162</v>
      </c>
      <c r="H65">
        <v>166</v>
      </c>
      <c r="I65">
        <v>173</v>
      </c>
      <c r="J65">
        <v>170</v>
      </c>
      <c r="K65">
        <v>165</v>
      </c>
      <c r="L65">
        <f t="shared" si="7"/>
        <v>50.333333333333336</v>
      </c>
      <c r="M65">
        <f t="shared" si="8"/>
        <v>1.1378777791223387</v>
      </c>
      <c r="N65">
        <f t="shared" si="4"/>
        <v>27.56748732955845</v>
      </c>
      <c r="O65">
        <v>0.90027000000000001</v>
      </c>
      <c r="P65">
        <v>21.47</v>
      </c>
      <c r="Q65">
        <v>25.94</v>
      </c>
      <c r="R65">
        <v>18.66</v>
      </c>
      <c r="S65">
        <v>21.83</v>
      </c>
      <c r="T65">
        <v>23.42</v>
      </c>
      <c r="U65">
        <v>20.260000000000002</v>
      </c>
      <c r="V65">
        <v>21.83</v>
      </c>
      <c r="W65">
        <v>19.98</v>
      </c>
      <c r="X65">
        <v>22.35</v>
      </c>
      <c r="Y65">
        <v>19.22</v>
      </c>
      <c r="Z65">
        <f t="shared" si="5"/>
        <v>21.495999999999995</v>
      </c>
      <c r="AA65">
        <f t="shared" si="6"/>
        <v>2.1461345096086908</v>
      </c>
    </row>
    <row r="66" spans="1:27" x14ac:dyDescent="0.25">
      <c r="A66">
        <v>0.91456000000000004</v>
      </c>
      <c r="B66">
        <v>168</v>
      </c>
      <c r="C66">
        <v>164</v>
      </c>
      <c r="D66">
        <v>171</v>
      </c>
      <c r="E66">
        <v>164</v>
      </c>
      <c r="F66">
        <v>164</v>
      </c>
      <c r="G66">
        <v>163</v>
      </c>
      <c r="H66">
        <v>167</v>
      </c>
      <c r="I66">
        <v>175</v>
      </c>
      <c r="J66">
        <v>172</v>
      </c>
      <c r="K66">
        <v>166</v>
      </c>
      <c r="L66">
        <f t="shared" si="7"/>
        <v>50.727272727272734</v>
      </c>
      <c r="M66">
        <f t="shared" si="8"/>
        <v>1.2305003905326111</v>
      </c>
      <c r="N66">
        <f t="shared" si="4"/>
        <v>27.567487329558947</v>
      </c>
      <c r="O66">
        <v>0.91456000000000004</v>
      </c>
      <c r="P66">
        <v>21.64</v>
      </c>
      <c r="Q66">
        <v>26.41</v>
      </c>
      <c r="R66">
        <v>18.36</v>
      </c>
      <c r="S66">
        <v>21.8</v>
      </c>
      <c r="T66">
        <v>23.43</v>
      </c>
      <c r="U66">
        <v>20.56</v>
      </c>
      <c r="V66">
        <v>21.84</v>
      </c>
      <c r="W66">
        <v>19.739999999999998</v>
      </c>
      <c r="X66">
        <v>22.39</v>
      </c>
      <c r="Y66">
        <v>18.670000000000002</v>
      </c>
      <c r="Z66">
        <f t="shared" si="5"/>
        <v>21.484000000000002</v>
      </c>
      <c r="AA66">
        <f t="shared" si="6"/>
        <v>2.3734044933151779</v>
      </c>
    </row>
    <row r="67" spans="1:27" x14ac:dyDescent="0.25">
      <c r="A67">
        <v>0.92884999999999995</v>
      </c>
      <c r="B67">
        <v>169</v>
      </c>
      <c r="C67">
        <v>165</v>
      </c>
      <c r="D67">
        <v>172</v>
      </c>
      <c r="E67">
        <v>164</v>
      </c>
      <c r="F67">
        <v>165</v>
      </c>
      <c r="G67">
        <v>165</v>
      </c>
      <c r="H67">
        <v>168</v>
      </c>
      <c r="I67">
        <v>177</v>
      </c>
      <c r="J67">
        <v>174</v>
      </c>
      <c r="K67">
        <v>166</v>
      </c>
      <c r="L67">
        <f t="shared" si="7"/>
        <v>51.060606060606062</v>
      </c>
      <c r="M67">
        <f t="shared" si="8"/>
        <v>1.3495342642310491</v>
      </c>
      <c r="N67">
        <f t="shared" si="4"/>
        <v>23.326335432703331</v>
      </c>
      <c r="O67">
        <v>0.92884999999999995</v>
      </c>
      <c r="P67">
        <v>21.5</v>
      </c>
      <c r="Q67">
        <v>26.35</v>
      </c>
      <c r="R67">
        <v>18.73</v>
      </c>
      <c r="S67">
        <v>21.71</v>
      </c>
      <c r="T67">
        <v>23.08</v>
      </c>
      <c r="U67">
        <v>20.62</v>
      </c>
      <c r="V67">
        <v>22.08</v>
      </c>
      <c r="W67">
        <v>19.850000000000001</v>
      </c>
      <c r="X67">
        <v>22.88</v>
      </c>
      <c r="Y67">
        <v>19.14</v>
      </c>
      <c r="Z67">
        <f t="shared" si="5"/>
        <v>21.594000000000001</v>
      </c>
      <c r="AA67">
        <f t="shared" si="6"/>
        <v>2.2349456866380941</v>
      </c>
    </row>
    <row r="68" spans="1:27" x14ac:dyDescent="0.25">
      <c r="A68">
        <v>0.94313999999999998</v>
      </c>
      <c r="B68">
        <v>170</v>
      </c>
      <c r="C68">
        <v>167</v>
      </c>
      <c r="D68">
        <v>174</v>
      </c>
      <c r="E68">
        <v>165</v>
      </c>
      <c r="F68">
        <v>166</v>
      </c>
      <c r="G68">
        <v>166</v>
      </c>
      <c r="H68">
        <v>169</v>
      </c>
      <c r="I68">
        <v>179</v>
      </c>
      <c r="J68">
        <v>175</v>
      </c>
      <c r="K68">
        <v>167</v>
      </c>
      <c r="L68">
        <f t="shared" si="7"/>
        <v>51.45454545454546</v>
      </c>
      <c r="M68">
        <f t="shared" si="8"/>
        <v>1.4199016881459054</v>
      </c>
      <c r="N68">
        <f t="shared" ref="N68:N120" si="9">(L68-L67)/(A68-A67)</f>
        <v>27.567487329558947</v>
      </c>
      <c r="O68">
        <v>0.94313999999999998</v>
      </c>
      <c r="P68">
        <v>21.36</v>
      </c>
      <c r="Q68">
        <v>27.08</v>
      </c>
      <c r="R68">
        <v>18.75</v>
      </c>
      <c r="S68">
        <v>21.62</v>
      </c>
      <c r="T68">
        <v>23.4</v>
      </c>
      <c r="U68">
        <v>20.79</v>
      </c>
      <c r="V68">
        <v>22.1</v>
      </c>
      <c r="X68">
        <v>22.84</v>
      </c>
      <c r="Y68">
        <v>18.59</v>
      </c>
      <c r="Z68">
        <f t="shared" si="5"/>
        <v>21.836666666666666</v>
      </c>
      <c r="AA68">
        <f t="shared" si="6"/>
        <v>2.5605321712488069</v>
      </c>
    </row>
    <row r="69" spans="1:27" x14ac:dyDescent="0.25">
      <c r="A69">
        <v>0.95743</v>
      </c>
      <c r="B69">
        <v>172</v>
      </c>
      <c r="C69">
        <v>168</v>
      </c>
      <c r="D69">
        <v>175</v>
      </c>
      <c r="E69">
        <v>166</v>
      </c>
      <c r="F69">
        <v>167</v>
      </c>
      <c r="G69">
        <v>168</v>
      </c>
      <c r="H69">
        <v>171</v>
      </c>
      <c r="I69">
        <v>181</v>
      </c>
      <c r="J69">
        <v>177</v>
      </c>
      <c r="K69">
        <v>169</v>
      </c>
      <c r="L69">
        <f t="shared" si="7"/>
        <v>51.939393939393945</v>
      </c>
      <c r="M69">
        <f t="shared" si="8"/>
        <v>1.4790307246644951</v>
      </c>
      <c r="N69">
        <f t="shared" si="9"/>
        <v>33.929215174841396</v>
      </c>
      <c r="O69">
        <v>0.95743</v>
      </c>
      <c r="P69">
        <v>21.14</v>
      </c>
      <c r="Q69">
        <v>27.28</v>
      </c>
      <c r="R69">
        <v>19.11</v>
      </c>
      <c r="S69">
        <v>22.16</v>
      </c>
      <c r="T69">
        <v>23.31</v>
      </c>
      <c r="U69">
        <v>20.85</v>
      </c>
      <c r="V69">
        <v>22.44</v>
      </c>
      <c r="X69">
        <v>22.99</v>
      </c>
      <c r="Y69">
        <v>19.28</v>
      </c>
      <c r="Z69">
        <f t="shared" si="5"/>
        <v>22.062222222222221</v>
      </c>
      <c r="AA69">
        <f t="shared" si="6"/>
        <v>2.4640301224709917</v>
      </c>
    </row>
    <row r="70" spans="1:27" x14ac:dyDescent="0.25">
      <c r="A70">
        <v>0.97172000000000003</v>
      </c>
      <c r="B70">
        <v>173</v>
      </c>
      <c r="C70">
        <v>169</v>
      </c>
      <c r="D70">
        <v>177</v>
      </c>
      <c r="E70">
        <v>167</v>
      </c>
      <c r="F70">
        <v>167</v>
      </c>
      <c r="G70">
        <v>169</v>
      </c>
      <c r="H70">
        <v>172</v>
      </c>
      <c r="I70">
        <v>182</v>
      </c>
      <c r="J70">
        <v>179</v>
      </c>
      <c r="K70">
        <v>170</v>
      </c>
      <c r="L70">
        <f t="shared" si="7"/>
        <v>52.272727272727273</v>
      </c>
      <c r="M70">
        <f t="shared" si="8"/>
        <v>1.5794440172840294</v>
      </c>
      <c r="N70">
        <f t="shared" si="9"/>
        <v>23.32633543270315</v>
      </c>
      <c r="O70">
        <v>0.97172000000000003</v>
      </c>
      <c r="P70">
        <v>20.96</v>
      </c>
      <c r="Q70">
        <v>27.06</v>
      </c>
      <c r="R70">
        <v>19.21</v>
      </c>
      <c r="S70">
        <v>22.11</v>
      </c>
      <c r="T70">
        <v>23.25</v>
      </c>
      <c r="U70">
        <v>21.19</v>
      </c>
      <c r="V70">
        <v>22.47</v>
      </c>
      <c r="Y70">
        <v>18.61</v>
      </c>
      <c r="Z70">
        <f t="shared" si="5"/>
        <v>21.857500000000002</v>
      </c>
      <c r="AA70">
        <f t="shared" si="6"/>
        <v>2.6254400991616134</v>
      </c>
    </row>
    <row r="71" spans="1:27" x14ac:dyDescent="0.25">
      <c r="A71">
        <v>0.98601000000000005</v>
      </c>
      <c r="B71">
        <v>174</v>
      </c>
      <c r="C71">
        <v>171</v>
      </c>
      <c r="D71">
        <v>178</v>
      </c>
      <c r="E71">
        <v>168</v>
      </c>
      <c r="F71">
        <v>169</v>
      </c>
      <c r="G71">
        <v>171</v>
      </c>
      <c r="H71">
        <v>173</v>
      </c>
      <c r="I71">
        <v>183</v>
      </c>
      <c r="J71">
        <v>180</v>
      </c>
      <c r="K71">
        <v>172</v>
      </c>
      <c r="L71">
        <f t="shared" si="7"/>
        <v>52.696969696969703</v>
      </c>
      <c r="M71">
        <f t="shared" si="8"/>
        <v>1.4876288131677062</v>
      </c>
      <c r="N71">
        <f t="shared" si="9"/>
        <v>29.688063277986597</v>
      </c>
      <c r="O71">
        <v>0.98601000000000005</v>
      </c>
      <c r="P71">
        <v>20.75</v>
      </c>
      <c r="Q71">
        <v>27.02</v>
      </c>
      <c r="R71">
        <v>19.27</v>
      </c>
      <c r="S71">
        <v>22.21</v>
      </c>
      <c r="T71">
        <v>23.52</v>
      </c>
      <c r="U71">
        <v>21.05</v>
      </c>
      <c r="V71">
        <v>22.67</v>
      </c>
      <c r="Y71">
        <v>21.23</v>
      </c>
      <c r="Z71">
        <f t="shared" si="5"/>
        <v>22.215</v>
      </c>
      <c r="AA71">
        <f t="shared" si="6"/>
        <v>2.3343643980443889</v>
      </c>
    </row>
    <row r="72" spans="1:27" x14ac:dyDescent="0.25">
      <c r="A72">
        <v>1.0003</v>
      </c>
      <c r="B72">
        <v>175</v>
      </c>
      <c r="C72">
        <v>172</v>
      </c>
      <c r="D72">
        <v>180</v>
      </c>
      <c r="E72">
        <v>170</v>
      </c>
      <c r="F72">
        <v>170</v>
      </c>
      <c r="G72">
        <v>172</v>
      </c>
      <c r="H72">
        <v>174</v>
      </c>
      <c r="I72">
        <v>183</v>
      </c>
      <c r="J72">
        <v>182</v>
      </c>
      <c r="K72">
        <v>174</v>
      </c>
      <c r="L72">
        <f t="shared" si="7"/>
        <v>53.090909090909093</v>
      </c>
      <c r="M72">
        <f t="shared" si="8"/>
        <v>1.455386961965889</v>
      </c>
      <c r="N72">
        <f t="shared" si="9"/>
        <v>27.567487329558663</v>
      </c>
      <c r="O72">
        <v>1.0003</v>
      </c>
      <c r="P72">
        <v>20.87</v>
      </c>
      <c r="Q72">
        <v>27.09</v>
      </c>
      <c r="S72">
        <v>21.99</v>
      </c>
      <c r="T72">
        <v>24.1</v>
      </c>
      <c r="U72">
        <v>21.24</v>
      </c>
      <c r="V72">
        <v>22.61</v>
      </c>
      <c r="Y72">
        <v>18.39</v>
      </c>
      <c r="Z72">
        <f t="shared" si="5"/>
        <v>22.32714285714286</v>
      </c>
      <c r="AA72">
        <f t="shared" si="6"/>
        <v>2.7333661438216406</v>
      </c>
    </row>
    <row r="73" spans="1:27" x14ac:dyDescent="0.25">
      <c r="A73">
        <v>1.0145900000000001</v>
      </c>
      <c r="B73">
        <v>176</v>
      </c>
      <c r="C73">
        <v>174</v>
      </c>
      <c r="D73">
        <v>181</v>
      </c>
      <c r="E73">
        <v>171</v>
      </c>
      <c r="F73">
        <v>171</v>
      </c>
      <c r="G73">
        <v>173</v>
      </c>
      <c r="H73">
        <v>176</v>
      </c>
      <c r="I73">
        <v>183</v>
      </c>
      <c r="J73">
        <v>183</v>
      </c>
      <c r="K73">
        <v>175</v>
      </c>
      <c r="L73">
        <f t="shared" si="7"/>
        <v>53.424242424242429</v>
      </c>
      <c r="M73">
        <f t="shared" si="8"/>
        <v>1.3779643820432288</v>
      </c>
      <c r="N73">
        <f t="shared" si="9"/>
        <v>23.326335432703466</v>
      </c>
      <c r="O73">
        <v>1.0145900000000001</v>
      </c>
      <c r="P73">
        <v>21.01</v>
      </c>
      <c r="Q73">
        <v>26.6</v>
      </c>
      <c r="S73">
        <v>22.13</v>
      </c>
      <c r="T73">
        <v>23.85</v>
      </c>
      <c r="U73">
        <v>21.49</v>
      </c>
      <c r="V73">
        <v>22.62</v>
      </c>
      <c r="Y73">
        <v>18.53</v>
      </c>
      <c r="Z73">
        <f t="shared" si="5"/>
        <v>22.318571428571428</v>
      </c>
      <c r="AA73">
        <f t="shared" si="6"/>
        <v>2.5018155312454855</v>
      </c>
    </row>
    <row r="74" spans="1:27" x14ac:dyDescent="0.25">
      <c r="A74">
        <v>1.02888</v>
      </c>
      <c r="B74">
        <v>177</v>
      </c>
      <c r="C74">
        <v>175</v>
      </c>
      <c r="D74">
        <v>182</v>
      </c>
      <c r="E74">
        <v>172</v>
      </c>
      <c r="F74">
        <v>172</v>
      </c>
      <c r="G74">
        <v>175</v>
      </c>
      <c r="H74">
        <v>177</v>
      </c>
      <c r="I74">
        <v>183</v>
      </c>
      <c r="J74">
        <v>183</v>
      </c>
      <c r="K74">
        <v>177</v>
      </c>
      <c r="L74">
        <f t="shared" si="7"/>
        <v>53.727272727272734</v>
      </c>
      <c r="M74">
        <f t="shared" si="8"/>
        <v>1.2539093037319373</v>
      </c>
      <c r="N74">
        <f t="shared" si="9"/>
        <v>21.205759484276161</v>
      </c>
      <c r="O74">
        <v>1.02888</v>
      </c>
      <c r="P74">
        <v>20.9</v>
      </c>
      <c r="Q74">
        <v>26.52</v>
      </c>
      <c r="S74">
        <v>22.61</v>
      </c>
      <c r="T74">
        <v>23.76</v>
      </c>
      <c r="U74">
        <v>21.62</v>
      </c>
      <c r="V74">
        <v>22.51</v>
      </c>
      <c r="Y74">
        <v>22.05</v>
      </c>
      <c r="Z74">
        <f t="shared" si="5"/>
        <v>22.852857142857147</v>
      </c>
      <c r="AA74">
        <f t="shared" si="6"/>
        <v>1.8450629102708516</v>
      </c>
    </row>
    <row r="75" spans="1:27" x14ac:dyDescent="0.25">
      <c r="A75">
        <v>1.0431699999999999</v>
      </c>
      <c r="B75">
        <v>178</v>
      </c>
      <c r="C75">
        <v>177</v>
      </c>
      <c r="D75">
        <v>183</v>
      </c>
      <c r="E75">
        <v>173</v>
      </c>
      <c r="F75">
        <v>174</v>
      </c>
      <c r="G75">
        <v>176</v>
      </c>
      <c r="H75">
        <v>178</v>
      </c>
      <c r="I75">
        <v>183</v>
      </c>
      <c r="J75">
        <v>183</v>
      </c>
      <c r="K75">
        <v>178</v>
      </c>
      <c r="L75">
        <f t="shared" si="7"/>
        <v>54.030303030303038</v>
      </c>
      <c r="M75">
        <f t="shared" si="8"/>
        <v>1.106971167094746</v>
      </c>
      <c r="N75">
        <f t="shared" si="9"/>
        <v>21.205759484276161</v>
      </c>
      <c r="O75">
        <v>1.0431699999999999</v>
      </c>
      <c r="P75">
        <v>21.13</v>
      </c>
      <c r="Q75">
        <v>26.53</v>
      </c>
      <c r="S75">
        <v>22.89</v>
      </c>
      <c r="T75">
        <v>23.93</v>
      </c>
      <c r="U75">
        <v>21.47</v>
      </c>
      <c r="V75">
        <v>22.62</v>
      </c>
      <c r="Y75">
        <v>23.54</v>
      </c>
      <c r="Z75">
        <f t="shared" si="5"/>
        <v>23.158571428571427</v>
      </c>
      <c r="AA75">
        <f t="shared" si="6"/>
        <v>1.7998002534672994</v>
      </c>
    </row>
    <row r="76" spans="1:27" x14ac:dyDescent="0.25">
      <c r="A76">
        <v>1.0574600000000001</v>
      </c>
      <c r="B76">
        <v>180</v>
      </c>
      <c r="C76">
        <v>178</v>
      </c>
      <c r="D76">
        <v>183</v>
      </c>
      <c r="E76">
        <v>174</v>
      </c>
      <c r="F76">
        <v>175</v>
      </c>
      <c r="G76">
        <v>177</v>
      </c>
      <c r="H76">
        <v>180</v>
      </c>
      <c r="I76">
        <v>183</v>
      </c>
      <c r="J76">
        <v>183</v>
      </c>
      <c r="K76">
        <v>179</v>
      </c>
      <c r="L76">
        <f t="shared" si="7"/>
        <v>54.303030303030305</v>
      </c>
      <c r="M76">
        <f t="shared" si="8"/>
        <v>0.98762881305699513</v>
      </c>
      <c r="N76">
        <f t="shared" si="9"/>
        <v>19.085183535847701</v>
      </c>
      <c r="O76">
        <v>1.0574600000000001</v>
      </c>
      <c r="Q76">
        <v>26.51</v>
      </c>
      <c r="S76">
        <v>23.04</v>
      </c>
      <c r="T76">
        <v>23.69</v>
      </c>
      <c r="U76">
        <v>21.75</v>
      </c>
      <c r="Z76">
        <f t="shared" si="5"/>
        <v>23.747499999999999</v>
      </c>
      <c r="AA76">
        <f t="shared" si="6"/>
        <v>2.0104124784066917</v>
      </c>
    </row>
    <row r="77" spans="1:27" x14ac:dyDescent="0.25">
      <c r="A77">
        <v>1.07175</v>
      </c>
      <c r="B77">
        <v>181</v>
      </c>
      <c r="C77">
        <v>179</v>
      </c>
      <c r="D77">
        <v>183</v>
      </c>
      <c r="E77">
        <v>175</v>
      </c>
      <c r="F77">
        <v>176</v>
      </c>
      <c r="G77">
        <v>178</v>
      </c>
      <c r="H77">
        <v>181</v>
      </c>
      <c r="I77">
        <v>183</v>
      </c>
      <c r="J77">
        <v>183</v>
      </c>
      <c r="K77">
        <v>181</v>
      </c>
      <c r="L77">
        <f t="shared" si="7"/>
        <v>54.545454545454547</v>
      </c>
      <c r="M77">
        <f t="shared" si="8"/>
        <v>0.88058564515973203</v>
      </c>
      <c r="N77">
        <f t="shared" si="9"/>
        <v>16.964607587420829</v>
      </c>
      <c r="O77">
        <v>1.07175</v>
      </c>
      <c r="S77">
        <v>23.24</v>
      </c>
      <c r="T77">
        <v>23.79</v>
      </c>
      <c r="U77">
        <v>21.58</v>
      </c>
      <c r="Z77">
        <f t="shared" si="5"/>
        <v>22.87</v>
      </c>
      <c r="AA77">
        <f t="shared" si="6"/>
        <v>1.1505216208311779</v>
      </c>
    </row>
    <row r="78" spans="1:27" x14ac:dyDescent="0.25">
      <c r="A78">
        <v>1.0860399999999999</v>
      </c>
      <c r="B78">
        <v>183</v>
      </c>
      <c r="C78">
        <v>181</v>
      </c>
      <c r="D78">
        <v>183</v>
      </c>
      <c r="E78">
        <v>176</v>
      </c>
      <c r="F78">
        <v>177</v>
      </c>
      <c r="G78">
        <v>180</v>
      </c>
      <c r="H78">
        <v>183</v>
      </c>
      <c r="I78">
        <v>183</v>
      </c>
      <c r="J78">
        <v>183</v>
      </c>
      <c r="K78">
        <v>182</v>
      </c>
      <c r="L78">
        <f t="shared" si="7"/>
        <v>54.878787878787882</v>
      </c>
      <c r="M78">
        <f t="shared" si="8"/>
        <v>0.80110626500599402</v>
      </c>
      <c r="N78">
        <f t="shared" si="9"/>
        <v>23.326335432703829</v>
      </c>
      <c r="O78">
        <v>1.0860399999999999</v>
      </c>
      <c r="S78">
        <v>23.68</v>
      </c>
      <c r="T78">
        <v>24.47</v>
      </c>
      <c r="Z78">
        <f t="shared" si="5"/>
        <v>24.074999999999999</v>
      </c>
      <c r="AA78">
        <f t="shared" si="6"/>
        <v>0.55861435713737195</v>
      </c>
    </row>
    <row r="79" spans="1:27" x14ac:dyDescent="0.25">
      <c r="A79">
        <v>1.10033</v>
      </c>
      <c r="B79">
        <v>183</v>
      </c>
      <c r="C79">
        <v>182</v>
      </c>
      <c r="D79">
        <v>183</v>
      </c>
      <c r="E79">
        <v>177</v>
      </c>
      <c r="F79">
        <v>177</v>
      </c>
      <c r="G79">
        <v>181</v>
      </c>
      <c r="H79">
        <v>183</v>
      </c>
      <c r="I79">
        <v>183</v>
      </c>
      <c r="J79">
        <v>183</v>
      </c>
      <c r="K79">
        <v>183</v>
      </c>
      <c r="L79">
        <f t="shared" si="7"/>
        <v>55</v>
      </c>
      <c r="M79">
        <f t="shared" si="8"/>
        <v>0.74569813435522225</v>
      </c>
      <c r="N79">
        <f t="shared" si="9"/>
        <v>8.4823037937100345</v>
      </c>
      <c r="O79">
        <v>1.10033</v>
      </c>
      <c r="S79">
        <v>23.73</v>
      </c>
      <c r="T79">
        <v>24.87</v>
      </c>
      <c r="Z79">
        <f t="shared" si="5"/>
        <v>24.3</v>
      </c>
      <c r="AA79">
        <f t="shared" si="6"/>
        <v>0.80610173055266454</v>
      </c>
    </row>
    <row r="80" spans="1:27" x14ac:dyDescent="0.25">
      <c r="A80">
        <v>1.1146199999999999</v>
      </c>
      <c r="B80">
        <v>183</v>
      </c>
      <c r="C80">
        <v>183</v>
      </c>
      <c r="D80">
        <v>183</v>
      </c>
      <c r="E80">
        <v>178</v>
      </c>
      <c r="F80">
        <v>178</v>
      </c>
      <c r="G80">
        <v>182</v>
      </c>
      <c r="H80">
        <v>183</v>
      </c>
      <c r="I80">
        <v>183</v>
      </c>
      <c r="J80">
        <v>183</v>
      </c>
      <c r="K80">
        <v>183</v>
      </c>
      <c r="L80">
        <f t="shared" si="7"/>
        <v>55.121212121212125</v>
      </c>
      <c r="M80">
        <f t="shared" si="8"/>
        <v>0.62999863149546176</v>
      </c>
      <c r="N80">
        <f t="shared" si="9"/>
        <v>8.4823037937106633</v>
      </c>
      <c r="O80">
        <v>1.1146199999999999</v>
      </c>
      <c r="S80">
        <v>24.19</v>
      </c>
      <c r="T80">
        <v>25.09</v>
      </c>
      <c r="Z80">
        <f t="shared" si="5"/>
        <v>24.64</v>
      </c>
      <c r="AA80">
        <f t="shared" si="6"/>
        <v>0.63639610306789174</v>
      </c>
    </row>
    <row r="81" spans="1:15" x14ac:dyDescent="0.25">
      <c r="A81">
        <v>1.1289100000000001</v>
      </c>
      <c r="B81">
        <v>183</v>
      </c>
      <c r="C81">
        <v>183</v>
      </c>
      <c r="D81">
        <v>183</v>
      </c>
      <c r="E81">
        <v>180</v>
      </c>
      <c r="F81">
        <v>179</v>
      </c>
      <c r="G81">
        <v>183</v>
      </c>
      <c r="H81">
        <v>183</v>
      </c>
      <c r="I81">
        <v>183</v>
      </c>
      <c r="J81">
        <v>183</v>
      </c>
      <c r="K81">
        <v>183</v>
      </c>
      <c r="L81">
        <f t="shared" si="7"/>
        <v>55.242424242424249</v>
      </c>
      <c r="M81">
        <f t="shared" si="8"/>
        <v>0.4528588236658565</v>
      </c>
      <c r="N81">
        <f t="shared" si="9"/>
        <v>8.4823037937105319</v>
      </c>
      <c r="O81">
        <v>1.1289100000000001</v>
      </c>
    </row>
    <row r="82" spans="1:15" x14ac:dyDescent="0.25">
      <c r="A82">
        <v>1.1432</v>
      </c>
      <c r="B82">
        <v>183</v>
      </c>
      <c r="C82">
        <v>183</v>
      </c>
      <c r="D82">
        <v>183</v>
      </c>
      <c r="E82">
        <v>181</v>
      </c>
      <c r="F82">
        <v>181</v>
      </c>
      <c r="G82">
        <v>183</v>
      </c>
      <c r="H82">
        <v>183</v>
      </c>
      <c r="I82">
        <v>183</v>
      </c>
      <c r="J82">
        <v>183</v>
      </c>
      <c r="K82">
        <v>183</v>
      </c>
      <c r="L82">
        <f t="shared" si="7"/>
        <v>55.333333333333336</v>
      </c>
      <c r="M82">
        <f t="shared" si="8"/>
        <v>0.2555375887004751</v>
      </c>
      <c r="N82">
        <f t="shared" si="9"/>
        <v>6.361727845282501</v>
      </c>
      <c r="O82">
        <v>1.1432</v>
      </c>
    </row>
    <row r="83" spans="1:15" x14ac:dyDescent="0.25">
      <c r="A83">
        <v>1.1574899999999999</v>
      </c>
      <c r="B83">
        <v>183</v>
      </c>
      <c r="C83">
        <v>183</v>
      </c>
      <c r="D83">
        <v>183</v>
      </c>
      <c r="E83">
        <v>183</v>
      </c>
      <c r="F83">
        <v>182</v>
      </c>
      <c r="G83">
        <v>183</v>
      </c>
      <c r="H83">
        <v>183</v>
      </c>
      <c r="I83">
        <v>183</v>
      </c>
      <c r="J83">
        <v>183</v>
      </c>
      <c r="K83">
        <v>183</v>
      </c>
      <c r="L83">
        <f t="shared" si="7"/>
        <v>55.424242424242429</v>
      </c>
      <c r="M83">
        <f t="shared" si="8"/>
        <v>9.5826595762678185E-2</v>
      </c>
      <c r="N83">
        <f t="shared" si="9"/>
        <v>6.3617278452829984</v>
      </c>
      <c r="O83">
        <v>1.1574899999999999</v>
      </c>
    </row>
    <row r="84" spans="1:15" x14ac:dyDescent="0.25">
      <c r="A84">
        <v>1.17178</v>
      </c>
      <c r="B84">
        <v>183</v>
      </c>
      <c r="C84">
        <v>183</v>
      </c>
      <c r="D84">
        <v>183</v>
      </c>
      <c r="E84">
        <v>183</v>
      </c>
      <c r="F84">
        <v>183</v>
      </c>
      <c r="G84">
        <v>183</v>
      </c>
      <c r="H84">
        <v>183</v>
      </c>
      <c r="I84">
        <v>183</v>
      </c>
      <c r="J84">
        <v>183</v>
      </c>
      <c r="K84">
        <v>183</v>
      </c>
      <c r="L84">
        <f t="shared" si="7"/>
        <v>55.45454545454546</v>
      </c>
      <c r="M84">
        <f>_xlfn.STDEV.S(B84:K84)/3.3</f>
        <v>0</v>
      </c>
      <c r="N84">
        <f t="shared" si="9"/>
        <v>2.120575948427633</v>
      </c>
      <c r="O84">
        <v>1.17178</v>
      </c>
    </row>
    <row r="85" spans="1:15" x14ac:dyDescent="0.25">
      <c r="A85">
        <v>1.18607</v>
      </c>
      <c r="N85">
        <f t="shared" si="9"/>
        <v>-3880.653985622519</v>
      </c>
      <c r="O85">
        <v>1.18607</v>
      </c>
    </row>
    <row r="86" spans="1:15" x14ac:dyDescent="0.25">
      <c r="A86">
        <v>1.2003600000000001</v>
      </c>
      <c r="N86">
        <f t="shared" si="9"/>
        <v>0</v>
      </c>
      <c r="O86">
        <v>1.2003600000000001</v>
      </c>
    </row>
    <row r="87" spans="1:15" x14ac:dyDescent="0.25">
      <c r="A87">
        <v>1.21465</v>
      </c>
      <c r="N87">
        <f t="shared" si="9"/>
        <v>0</v>
      </c>
      <c r="O87">
        <v>1.21465</v>
      </c>
    </row>
    <row r="88" spans="1:15" x14ac:dyDescent="0.25">
      <c r="A88">
        <v>1.2289399999999999</v>
      </c>
      <c r="N88">
        <f t="shared" si="9"/>
        <v>0</v>
      </c>
      <c r="O88">
        <v>1.2289399999999999</v>
      </c>
    </row>
    <row r="89" spans="1:15" x14ac:dyDescent="0.25">
      <c r="A89">
        <v>1.2432300000000001</v>
      </c>
      <c r="N89">
        <f t="shared" si="9"/>
        <v>0</v>
      </c>
      <c r="O89">
        <v>1.2432300000000001</v>
      </c>
    </row>
    <row r="90" spans="1:15" x14ac:dyDescent="0.25">
      <c r="A90">
        <v>1.25752</v>
      </c>
      <c r="N90">
        <f t="shared" si="9"/>
        <v>0</v>
      </c>
      <c r="O90">
        <v>1.25752</v>
      </c>
    </row>
    <row r="91" spans="1:15" x14ac:dyDescent="0.25">
      <c r="A91">
        <v>1.2718100000000001</v>
      </c>
      <c r="N91">
        <f t="shared" si="9"/>
        <v>0</v>
      </c>
      <c r="O91">
        <v>1.2718100000000001</v>
      </c>
    </row>
    <row r="92" spans="1:15" x14ac:dyDescent="0.25">
      <c r="A92">
        <v>1.2861</v>
      </c>
      <c r="N92">
        <f t="shared" si="9"/>
        <v>0</v>
      </c>
      <c r="O92">
        <v>1.2861</v>
      </c>
    </row>
    <row r="93" spans="1:15" x14ac:dyDescent="0.25">
      <c r="A93">
        <v>1.3003899999999999</v>
      </c>
      <c r="N93">
        <f t="shared" si="9"/>
        <v>0</v>
      </c>
      <c r="O93">
        <v>1.3003899999999999</v>
      </c>
    </row>
    <row r="94" spans="1:15" x14ac:dyDescent="0.25">
      <c r="A94">
        <v>1.3146800000000001</v>
      </c>
      <c r="N94">
        <f t="shared" si="9"/>
        <v>0</v>
      </c>
      <c r="O94">
        <v>1.3146800000000001</v>
      </c>
    </row>
    <row r="95" spans="1:15" x14ac:dyDescent="0.25">
      <c r="A95">
        <v>1.32897</v>
      </c>
      <c r="N95">
        <f t="shared" si="9"/>
        <v>0</v>
      </c>
      <c r="O95">
        <v>1.32897</v>
      </c>
    </row>
    <row r="96" spans="1:15" x14ac:dyDescent="0.25">
      <c r="A96">
        <v>1.3432599999999999</v>
      </c>
      <c r="N96">
        <f t="shared" si="9"/>
        <v>0</v>
      </c>
      <c r="O96">
        <v>1.3432599999999999</v>
      </c>
    </row>
    <row r="97" spans="1:15" x14ac:dyDescent="0.25">
      <c r="A97">
        <v>1.35755</v>
      </c>
      <c r="N97">
        <f t="shared" si="9"/>
        <v>0</v>
      </c>
      <c r="O97">
        <v>1.35755</v>
      </c>
    </row>
    <row r="98" spans="1:15" x14ac:dyDescent="0.25">
      <c r="A98">
        <v>1.3718399999999999</v>
      </c>
      <c r="N98">
        <f t="shared" si="9"/>
        <v>0</v>
      </c>
      <c r="O98">
        <v>1.3718399999999999</v>
      </c>
    </row>
    <row r="99" spans="1:15" x14ac:dyDescent="0.25">
      <c r="A99">
        <v>1.3861300000000001</v>
      </c>
      <c r="N99">
        <f t="shared" si="9"/>
        <v>0</v>
      </c>
      <c r="O99">
        <v>1.3861300000000001</v>
      </c>
    </row>
    <row r="100" spans="1:15" x14ac:dyDescent="0.25">
      <c r="A100">
        <v>1.40042</v>
      </c>
      <c r="N100">
        <f t="shared" si="9"/>
        <v>0</v>
      </c>
      <c r="O100">
        <v>1.40042</v>
      </c>
    </row>
    <row r="101" spans="1:15" x14ac:dyDescent="0.25">
      <c r="A101">
        <v>1.4147099999999999</v>
      </c>
      <c r="N101">
        <f t="shared" si="9"/>
        <v>0</v>
      </c>
      <c r="O101">
        <v>1.4147099999999999</v>
      </c>
    </row>
    <row r="102" spans="1:15" x14ac:dyDescent="0.25">
      <c r="A102">
        <v>1.429</v>
      </c>
      <c r="N102">
        <f t="shared" si="9"/>
        <v>0</v>
      </c>
      <c r="O102">
        <v>1.429</v>
      </c>
    </row>
    <row r="103" spans="1:15" x14ac:dyDescent="0.25">
      <c r="A103">
        <v>1.44329</v>
      </c>
      <c r="N103">
        <f t="shared" si="9"/>
        <v>0</v>
      </c>
      <c r="O103">
        <v>1.44329</v>
      </c>
    </row>
    <row r="104" spans="1:15" x14ac:dyDescent="0.25">
      <c r="A104">
        <v>1.4575800000000001</v>
      </c>
      <c r="N104">
        <f t="shared" si="9"/>
        <v>0</v>
      </c>
      <c r="O104">
        <v>1.4575800000000001</v>
      </c>
    </row>
    <row r="105" spans="1:15" x14ac:dyDescent="0.25">
      <c r="A105">
        <v>1.47187</v>
      </c>
      <c r="N105">
        <f t="shared" si="9"/>
        <v>0</v>
      </c>
      <c r="O105">
        <v>1.47187</v>
      </c>
    </row>
    <row r="106" spans="1:15" x14ac:dyDescent="0.25">
      <c r="A106">
        <v>1.4861599999999999</v>
      </c>
      <c r="N106">
        <f t="shared" si="9"/>
        <v>0</v>
      </c>
      <c r="O106">
        <v>1.4861599999999999</v>
      </c>
    </row>
    <row r="107" spans="1:15" x14ac:dyDescent="0.25">
      <c r="A107">
        <v>1.5004500000000001</v>
      </c>
      <c r="N107">
        <f t="shared" si="9"/>
        <v>0</v>
      </c>
      <c r="O107">
        <v>1.5004500000000001</v>
      </c>
    </row>
    <row r="108" spans="1:15" x14ac:dyDescent="0.25">
      <c r="A108">
        <v>1.51474</v>
      </c>
      <c r="N108">
        <f t="shared" si="9"/>
        <v>0</v>
      </c>
      <c r="O108">
        <v>1.51474</v>
      </c>
    </row>
    <row r="109" spans="1:15" x14ac:dyDescent="0.25">
      <c r="A109">
        <v>1.5290299999999999</v>
      </c>
      <c r="N109">
        <f t="shared" si="9"/>
        <v>0</v>
      </c>
      <c r="O109">
        <v>1.5290299999999999</v>
      </c>
    </row>
    <row r="110" spans="1:15" x14ac:dyDescent="0.25">
      <c r="A110">
        <v>1.54332</v>
      </c>
      <c r="N110">
        <f t="shared" si="9"/>
        <v>0</v>
      </c>
      <c r="O110">
        <v>1.54332</v>
      </c>
    </row>
    <row r="111" spans="1:15" x14ac:dyDescent="0.25">
      <c r="A111">
        <v>1.5576099999999999</v>
      </c>
      <c r="N111">
        <f t="shared" si="9"/>
        <v>0</v>
      </c>
      <c r="O111">
        <v>1.5576099999999999</v>
      </c>
    </row>
    <row r="112" spans="1:15" x14ac:dyDescent="0.25">
      <c r="A112">
        <v>1.5719000000000001</v>
      </c>
      <c r="N112">
        <f t="shared" si="9"/>
        <v>0</v>
      </c>
      <c r="O112">
        <v>1.5719000000000001</v>
      </c>
    </row>
    <row r="113" spans="1:15" x14ac:dyDescent="0.25">
      <c r="A113">
        <v>1.58619</v>
      </c>
      <c r="N113">
        <f t="shared" si="9"/>
        <v>0</v>
      </c>
      <c r="O113">
        <v>1.58619</v>
      </c>
    </row>
    <row r="114" spans="1:15" x14ac:dyDescent="0.25">
      <c r="A114">
        <v>1.6004799999999999</v>
      </c>
      <c r="N114">
        <f t="shared" si="9"/>
        <v>0</v>
      </c>
      <c r="O114">
        <v>1.6004799999999999</v>
      </c>
    </row>
    <row r="115" spans="1:15" x14ac:dyDescent="0.25">
      <c r="A115">
        <v>1.61477</v>
      </c>
      <c r="N115">
        <f t="shared" si="9"/>
        <v>0</v>
      </c>
      <c r="O115">
        <v>1.61477</v>
      </c>
    </row>
    <row r="116" spans="1:15" x14ac:dyDescent="0.25">
      <c r="A116">
        <v>1.62906</v>
      </c>
      <c r="N116">
        <f t="shared" si="9"/>
        <v>0</v>
      </c>
      <c r="O116">
        <v>1.62906</v>
      </c>
    </row>
    <row r="117" spans="1:15" x14ac:dyDescent="0.25">
      <c r="A117">
        <v>1.6433500000000001</v>
      </c>
      <c r="N117">
        <f t="shared" si="9"/>
        <v>0</v>
      </c>
      <c r="O117">
        <v>1.6433500000000001</v>
      </c>
    </row>
    <row r="118" spans="1:15" x14ac:dyDescent="0.25">
      <c r="A118">
        <v>1.65764</v>
      </c>
      <c r="N118">
        <f t="shared" si="9"/>
        <v>0</v>
      </c>
      <c r="O118">
        <v>1.65764</v>
      </c>
    </row>
    <row r="119" spans="1:15" x14ac:dyDescent="0.25">
      <c r="A119">
        <v>1.6719299999999999</v>
      </c>
      <c r="N119">
        <f t="shared" si="9"/>
        <v>0</v>
      </c>
      <c r="O119">
        <v>1.6719299999999999</v>
      </c>
    </row>
    <row r="120" spans="1:15" x14ac:dyDescent="0.25">
      <c r="A120">
        <v>1.6862200000000001</v>
      </c>
      <c r="N120">
        <f t="shared" si="9"/>
        <v>0</v>
      </c>
      <c r="O120">
        <v>1.6862200000000001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workbookViewId="0">
      <selection activeCell="N26" sqref="N26"/>
    </sheetView>
  </sheetViews>
  <sheetFormatPr defaultRowHeight="15" x14ac:dyDescent="0.25"/>
  <sheetData>
    <row r="2" spans="2:4" x14ac:dyDescent="0.25">
      <c r="B2" t="s">
        <v>1</v>
      </c>
      <c r="C2">
        <v>0</v>
      </c>
    </row>
    <row r="3" spans="2:4" x14ac:dyDescent="0.25">
      <c r="B3" t="s">
        <v>2</v>
      </c>
      <c r="C3">
        <v>38</v>
      </c>
      <c r="D3" t="s">
        <v>8</v>
      </c>
    </row>
    <row r="4" spans="2:4" x14ac:dyDescent="0.25">
      <c r="B4" t="s">
        <v>3</v>
      </c>
      <c r="C4">
        <v>100</v>
      </c>
    </row>
    <row r="5" spans="2:4" x14ac:dyDescent="0.25">
      <c r="B5" t="s">
        <v>4</v>
      </c>
      <c r="C5">
        <v>220</v>
      </c>
    </row>
    <row r="6" spans="2:4" x14ac:dyDescent="0.25">
      <c r="B6" t="s">
        <v>5</v>
      </c>
      <c r="C6">
        <v>160</v>
      </c>
    </row>
    <row r="7" spans="2:4" x14ac:dyDescent="0.25">
      <c r="B7" t="s">
        <v>6</v>
      </c>
      <c r="C7">
        <v>10000</v>
      </c>
    </row>
    <row r="8" spans="2:4" x14ac:dyDescent="0.25">
      <c r="B8" t="s">
        <v>7</v>
      </c>
      <c r="C8">
        <v>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C127"/>
  <sheetViews>
    <sheetView topLeftCell="D1" workbookViewId="0">
      <selection activeCell="O24" sqref="I23:O24"/>
    </sheetView>
  </sheetViews>
  <sheetFormatPr defaultRowHeight="15" x14ac:dyDescent="0.25"/>
  <sheetData>
    <row r="1" spans="1:28" x14ac:dyDescent="0.25">
      <c r="A1" s="1" t="s">
        <v>0</v>
      </c>
      <c r="B1" s="1"/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 t="s">
        <v>12</v>
      </c>
      <c r="N1" s="1" t="s">
        <v>13</v>
      </c>
      <c r="O1" s="1" t="s">
        <v>0</v>
      </c>
      <c r="P1" s="1"/>
      <c r="Q1" s="1">
        <v>2</v>
      </c>
      <c r="R1" s="1">
        <v>3</v>
      </c>
      <c r="S1" s="1">
        <v>4</v>
      </c>
      <c r="T1" s="1">
        <v>5</v>
      </c>
      <c r="U1" s="1">
        <v>6</v>
      </c>
      <c r="V1" s="1">
        <v>7</v>
      </c>
      <c r="W1" s="1">
        <v>8</v>
      </c>
      <c r="X1" s="1">
        <v>9</v>
      </c>
      <c r="Y1" s="1">
        <v>10</v>
      </c>
      <c r="Z1" s="1">
        <v>11</v>
      </c>
      <c r="AA1" s="1" t="s">
        <v>12</v>
      </c>
      <c r="AB1" s="1" t="s">
        <v>13</v>
      </c>
    </row>
    <row r="2" spans="1:28" x14ac:dyDescent="0.25">
      <c r="A2" s="1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>
        <v>0</v>
      </c>
      <c r="N2" s="1">
        <v>0</v>
      </c>
      <c r="O2" s="1">
        <v>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>
        <v>0</v>
      </c>
      <c r="AB2" s="1">
        <v>0</v>
      </c>
    </row>
    <row r="3" spans="1:28" x14ac:dyDescent="0.25">
      <c r="A3">
        <v>1.4290000000000001E-2</v>
      </c>
      <c r="C3">
        <v>6</v>
      </c>
      <c r="D3">
        <v>0</v>
      </c>
      <c r="E3">
        <v>0</v>
      </c>
      <c r="F3">
        <v>7</v>
      </c>
      <c r="G3">
        <v>0</v>
      </c>
      <c r="H3">
        <v>6</v>
      </c>
      <c r="I3">
        <v>2</v>
      </c>
      <c r="J3">
        <v>2</v>
      </c>
      <c r="K3">
        <v>3</v>
      </c>
      <c r="L3">
        <v>2</v>
      </c>
      <c r="M3">
        <f>AVERAGE(B3:L3)/3.3</f>
        <v>0.84848484848484851</v>
      </c>
      <c r="N3">
        <f>_xlfn.STDEV.S(B3:L3)/3.3</f>
        <v>0.80555159746977323</v>
      </c>
      <c r="O3">
        <v>1.4290000000000001E-2</v>
      </c>
      <c r="Q3">
        <v>17</v>
      </c>
      <c r="S3">
        <v>22.06</v>
      </c>
      <c r="T3">
        <v>19.04</v>
      </c>
      <c r="U3">
        <v>20.51</v>
      </c>
      <c r="V3">
        <v>19.809999999999999</v>
      </c>
      <c r="W3">
        <v>21.42</v>
      </c>
      <c r="X3">
        <v>16.399999999999999</v>
      </c>
      <c r="Y3">
        <v>23.59</v>
      </c>
      <c r="Z3">
        <v>21.5</v>
      </c>
      <c r="AA3">
        <f t="shared" ref="AA3:AA30" si="0">AVERAGE(P3:Z3)</f>
        <v>20.14777777777778</v>
      </c>
      <c r="AB3">
        <f t="shared" ref="AB3:AB30" si="1">_xlfn.STDEV.S(P3:Z3)</f>
        <v>2.3552960417842081</v>
      </c>
    </row>
    <row r="4" spans="1:28" x14ac:dyDescent="0.25">
      <c r="A4">
        <v>2.8580000000000001E-2</v>
      </c>
      <c r="C4">
        <v>17</v>
      </c>
      <c r="D4">
        <v>10</v>
      </c>
      <c r="E4">
        <v>10</v>
      </c>
      <c r="F4">
        <v>19</v>
      </c>
      <c r="G4">
        <v>10</v>
      </c>
      <c r="H4">
        <v>16</v>
      </c>
      <c r="I4">
        <v>13</v>
      </c>
      <c r="J4">
        <v>12</v>
      </c>
      <c r="K4">
        <v>15</v>
      </c>
      <c r="L4">
        <v>14</v>
      </c>
      <c r="M4">
        <f t="shared" ref="M4:M35" si="2">AVERAGE(B4:L4)/3.3</f>
        <v>4.1212121212121211</v>
      </c>
      <c r="N4">
        <f t="shared" ref="N4:N35" si="3">_xlfn.STDEV.S(B4:L4)/3.3</f>
        <v>0.96039307668725016</v>
      </c>
      <c r="O4">
        <v>2.8580000000000001E-2</v>
      </c>
      <c r="Q4">
        <v>16.170000000000002</v>
      </c>
      <c r="R4">
        <v>16.850000000000001</v>
      </c>
      <c r="S4">
        <v>21.64</v>
      </c>
      <c r="T4">
        <v>21.48</v>
      </c>
      <c r="U4">
        <v>21.32</v>
      </c>
      <c r="V4">
        <v>19.149999999999999</v>
      </c>
      <c r="W4">
        <v>24.4</v>
      </c>
      <c r="X4">
        <v>18.3</v>
      </c>
      <c r="Y4">
        <v>21.57</v>
      </c>
      <c r="Z4">
        <v>17.59</v>
      </c>
      <c r="AA4">
        <f t="shared" si="0"/>
        <v>19.847000000000001</v>
      </c>
      <c r="AB4">
        <f t="shared" si="1"/>
        <v>2.6294319200584333</v>
      </c>
    </row>
    <row r="5" spans="1:28" x14ac:dyDescent="0.25">
      <c r="A5">
        <v>4.2869999999999998E-2</v>
      </c>
      <c r="C5">
        <v>27</v>
      </c>
      <c r="D5">
        <v>21</v>
      </c>
      <c r="E5">
        <v>22</v>
      </c>
      <c r="F5">
        <v>28</v>
      </c>
      <c r="G5">
        <v>22</v>
      </c>
      <c r="H5">
        <v>25</v>
      </c>
      <c r="I5">
        <v>23</v>
      </c>
      <c r="J5">
        <v>23</v>
      </c>
      <c r="K5">
        <v>24</v>
      </c>
      <c r="L5">
        <v>25</v>
      </c>
      <c r="M5">
        <f t="shared" si="2"/>
        <v>7.2727272727272734</v>
      </c>
      <c r="N5">
        <f t="shared" si="3"/>
        <v>0.68508383667932005</v>
      </c>
      <c r="O5">
        <v>4.2869999999999998E-2</v>
      </c>
      <c r="Q5">
        <v>17.71</v>
      </c>
      <c r="R5">
        <v>17.079999999999998</v>
      </c>
      <c r="S5">
        <v>22.49</v>
      </c>
      <c r="T5">
        <v>19.93</v>
      </c>
      <c r="U5">
        <v>19.45</v>
      </c>
      <c r="V5">
        <v>19.66</v>
      </c>
      <c r="W5">
        <v>23.59</v>
      </c>
      <c r="X5">
        <v>21.92</v>
      </c>
      <c r="Y5">
        <v>22.19</v>
      </c>
      <c r="Z5">
        <v>19.559999999999999</v>
      </c>
      <c r="AA5">
        <f t="shared" si="0"/>
        <v>20.357999999999997</v>
      </c>
      <c r="AB5">
        <f t="shared" si="1"/>
        <v>2.1259288166195347</v>
      </c>
    </row>
    <row r="6" spans="1:28" x14ac:dyDescent="0.25">
      <c r="A6">
        <v>5.7160000000000002E-2</v>
      </c>
      <c r="C6">
        <v>35</v>
      </c>
      <c r="D6">
        <v>29</v>
      </c>
      <c r="E6">
        <v>31</v>
      </c>
      <c r="F6">
        <v>35</v>
      </c>
      <c r="G6">
        <v>30</v>
      </c>
      <c r="H6">
        <v>31</v>
      </c>
      <c r="I6">
        <v>30</v>
      </c>
      <c r="J6">
        <v>30</v>
      </c>
      <c r="K6">
        <v>32</v>
      </c>
      <c r="L6">
        <v>32</v>
      </c>
      <c r="M6">
        <f t="shared" si="2"/>
        <v>9.5454545454545467</v>
      </c>
      <c r="N6">
        <f t="shared" si="3"/>
        <v>0.62675119424196246</v>
      </c>
      <c r="O6">
        <v>5.7160000000000002E-2</v>
      </c>
      <c r="Q6">
        <v>17.920000000000002</v>
      </c>
      <c r="R6">
        <v>17.329999999999998</v>
      </c>
      <c r="S6">
        <v>22.22</v>
      </c>
      <c r="T6">
        <v>20.38</v>
      </c>
      <c r="U6">
        <v>19.91</v>
      </c>
      <c r="V6">
        <v>20.55</v>
      </c>
      <c r="W6">
        <v>25.23</v>
      </c>
      <c r="X6">
        <v>22.27</v>
      </c>
      <c r="Y6">
        <v>23.78</v>
      </c>
      <c r="Z6">
        <v>19.77</v>
      </c>
      <c r="AA6">
        <f t="shared" si="0"/>
        <v>20.936</v>
      </c>
      <c r="AB6">
        <f t="shared" si="1"/>
        <v>2.4703764895254254</v>
      </c>
    </row>
    <row r="7" spans="1:28" x14ac:dyDescent="0.25">
      <c r="A7">
        <v>7.145E-2</v>
      </c>
      <c r="C7">
        <v>40</v>
      </c>
      <c r="D7">
        <v>36</v>
      </c>
      <c r="E7">
        <v>37</v>
      </c>
      <c r="F7">
        <v>39</v>
      </c>
      <c r="G7">
        <v>36</v>
      </c>
      <c r="H7">
        <v>39</v>
      </c>
      <c r="I7">
        <v>34</v>
      </c>
      <c r="J7">
        <v>35</v>
      </c>
      <c r="K7">
        <v>38</v>
      </c>
      <c r="L7">
        <v>37</v>
      </c>
      <c r="M7">
        <f t="shared" si="2"/>
        <v>11.242424242424244</v>
      </c>
      <c r="N7">
        <f t="shared" si="3"/>
        <v>0.57937900604848425</v>
      </c>
      <c r="O7">
        <v>7.145E-2</v>
      </c>
      <c r="Q7">
        <v>19.37</v>
      </c>
      <c r="R7">
        <v>17.53</v>
      </c>
      <c r="S7">
        <v>22.49</v>
      </c>
      <c r="T7">
        <v>20.63</v>
      </c>
      <c r="U7">
        <v>22.54</v>
      </c>
      <c r="V7">
        <v>19.420000000000002</v>
      </c>
      <c r="W7">
        <v>24.94</v>
      </c>
      <c r="X7">
        <v>22.69</v>
      </c>
      <c r="Y7">
        <v>24.83</v>
      </c>
      <c r="Z7">
        <v>21.08</v>
      </c>
      <c r="AA7">
        <f t="shared" si="0"/>
        <v>21.552</v>
      </c>
      <c r="AB7">
        <f t="shared" si="1"/>
        <v>2.4021000071696568</v>
      </c>
    </row>
    <row r="8" spans="1:28" x14ac:dyDescent="0.25">
      <c r="A8">
        <v>8.5739999999999997E-2</v>
      </c>
      <c r="C8">
        <v>45</v>
      </c>
      <c r="D8">
        <v>41</v>
      </c>
      <c r="E8">
        <v>43</v>
      </c>
      <c r="F8">
        <v>43</v>
      </c>
      <c r="G8">
        <v>42</v>
      </c>
      <c r="H8">
        <v>46</v>
      </c>
      <c r="I8">
        <v>41</v>
      </c>
      <c r="J8">
        <v>41</v>
      </c>
      <c r="K8">
        <v>43</v>
      </c>
      <c r="L8">
        <v>43</v>
      </c>
      <c r="M8">
        <f t="shared" si="2"/>
        <v>12.969696969696969</v>
      </c>
      <c r="N8">
        <f t="shared" si="3"/>
        <v>0.51107517740095021</v>
      </c>
      <c r="O8">
        <v>8.5739999999999997E-2</v>
      </c>
      <c r="Q8">
        <v>21.09</v>
      </c>
      <c r="R8">
        <v>19.77</v>
      </c>
      <c r="S8">
        <v>23.64</v>
      </c>
      <c r="T8">
        <v>21.17</v>
      </c>
      <c r="U8">
        <v>21.5</v>
      </c>
      <c r="V8">
        <v>18.64</v>
      </c>
      <c r="W8">
        <v>24.49</v>
      </c>
      <c r="X8">
        <v>22.87</v>
      </c>
      <c r="Y8">
        <v>24.55</v>
      </c>
      <c r="Z8">
        <v>22.03</v>
      </c>
      <c r="AA8">
        <f t="shared" si="0"/>
        <v>21.975000000000001</v>
      </c>
      <c r="AB8">
        <f t="shared" si="1"/>
        <v>1.9485963609166925</v>
      </c>
    </row>
    <row r="9" spans="1:28" x14ac:dyDescent="0.25">
      <c r="A9">
        <v>0.10002999999999999</v>
      </c>
      <c r="C9">
        <v>50</v>
      </c>
      <c r="D9">
        <v>45</v>
      </c>
      <c r="E9">
        <v>48</v>
      </c>
      <c r="F9">
        <v>47</v>
      </c>
      <c r="G9">
        <v>47</v>
      </c>
      <c r="H9">
        <v>50</v>
      </c>
      <c r="I9">
        <v>45</v>
      </c>
      <c r="J9">
        <v>46</v>
      </c>
      <c r="K9">
        <v>48</v>
      </c>
      <c r="L9">
        <v>48</v>
      </c>
      <c r="M9">
        <f t="shared" si="2"/>
        <v>14.363636363636363</v>
      </c>
      <c r="N9">
        <f t="shared" si="3"/>
        <v>0.53829949876663552</v>
      </c>
      <c r="O9">
        <v>0.10002999999999999</v>
      </c>
      <c r="Q9">
        <v>21.42</v>
      </c>
      <c r="R9">
        <v>20.05</v>
      </c>
      <c r="S9">
        <v>24.86</v>
      </c>
      <c r="T9">
        <v>22.81</v>
      </c>
      <c r="U9">
        <v>20.5</v>
      </c>
      <c r="V9">
        <v>20.010000000000002</v>
      </c>
      <c r="W9">
        <v>22.81</v>
      </c>
      <c r="X9">
        <v>25.08</v>
      </c>
      <c r="Y9">
        <v>24.72</v>
      </c>
      <c r="Z9">
        <v>22.53</v>
      </c>
      <c r="AA9">
        <f t="shared" si="0"/>
        <v>22.479000000000003</v>
      </c>
      <c r="AB9">
        <f t="shared" si="1"/>
        <v>1.9638988998644722</v>
      </c>
    </row>
    <row r="10" spans="1:28" x14ac:dyDescent="0.25">
      <c r="A10">
        <v>0.11432</v>
      </c>
      <c r="C10">
        <v>54</v>
      </c>
      <c r="D10">
        <v>49</v>
      </c>
      <c r="E10">
        <v>52</v>
      </c>
      <c r="F10">
        <v>52</v>
      </c>
      <c r="G10">
        <v>52</v>
      </c>
      <c r="H10">
        <v>54</v>
      </c>
      <c r="I10">
        <v>50</v>
      </c>
      <c r="J10">
        <v>49</v>
      </c>
      <c r="K10">
        <v>52</v>
      </c>
      <c r="L10">
        <v>52</v>
      </c>
      <c r="M10">
        <f t="shared" si="2"/>
        <v>15.636363636363638</v>
      </c>
      <c r="N10">
        <f t="shared" si="3"/>
        <v>0.53829949876663552</v>
      </c>
      <c r="O10">
        <v>0.11432</v>
      </c>
      <c r="Q10">
        <v>20.16</v>
      </c>
      <c r="R10">
        <v>21.17</v>
      </c>
      <c r="S10">
        <v>23.86</v>
      </c>
      <c r="T10">
        <v>23.26</v>
      </c>
      <c r="U10">
        <v>19.7</v>
      </c>
      <c r="V10">
        <v>18.53</v>
      </c>
      <c r="W10">
        <v>24.75</v>
      </c>
      <c r="X10">
        <v>25.72</v>
      </c>
      <c r="Y10">
        <v>19.739999999999998</v>
      </c>
      <c r="Z10">
        <v>22.56</v>
      </c>
      <c r="AA10">
        <f t="shared" si="0"/>
        <v>21.945</v>
      </c>
      <c r="AB10">
        <f t="shared" si="1"/>
        <v>2.4322931566733303</v>
      </c>
    </row>
    <row r="11" spans="1:28" x14ac:dyDescent="0.25">
      <c r="A11">
        <v>0.12861</v>
      </c>
      <c r="C11">
        <v>58</v>
      </c>
      <c r="D11">
        <v>54</v>
      </c>
      <c r="E11">
        <v>55</v>
      </c>
      <c r="F11">
        <v>56</v>
      </c>
      <c r="G11">
        <v>55</v>
      </c>
      <c r="H11">
        <v>57</v>
      </c>
      <c r="I11">
        <v>54</v>
      </c>
      <c r="J11">
        <v>52</v>
      </c>
      <c r="K11">
        <v>55</v>
      </c>
      <c r="L11">
        <v>55</v>
      </c>
      <c r="M11">
        <f t="shared" si="2"/>
        <v>16.696969696969699</v>
      </c>
      <c r="N11">
        <f t="shared" si="3"/>
        <v>0.50403939191412728</v>
      </c>
      <c r="O11">
        <v>0.12861</v>
      </c>
      <c r="Q11">
        <v>20.58</v>
      </c>
      <c r="R11">
        <v>21.55</v>
      </c>
      <c r="S11">
        <v>22.07</v>
      </c>
      <c r="T11">
        <v>23.42</v>
      </c>
      <c r="U11">
        <v>20.21</v>
      </c>
      <c r="V11">
        <v>19.5</v>
      </c>
      <c r="W11">
        <v>23.5</v>
      </c>
      <c r="X11">
        <v>26.41</v>
      </c>
      <c r="Y11">
        <v>22.99</v>
      </c>
      <c r="Z11">
        <v>23.28</v>
      </c>
      <c r="AA11">
        <f t="shared" si="0"/>
        <v>22.350999999999999</v>
      </c>
      <c r="AB11">
        <f t="shared" si="1"/>
        <v>2.0215200551400261</v>
      </c>
    </row>
    <row r="12" spans="1:28" x14ac:dyDescent="0.25">
      <c r="A12">
        <v>0.1429</v>
      </c>
      <c r="C12">
        <v>61</v>
      </c>
      <c r="D12">
        <v>57</v>
      </c>
      <c r="E12">
        <v>58</v>
      </c>
      <c r="F12">
        <v>58</v>
      </c>
      <c r="G12">
        <v>58</v>
      </c>
      <c r="H12">
        <v>60</v>
      </c>
      <c r="I12">
        <v>57</v>
      </c>
      <c r="J12">
        <v>55</v>
      </c>
      <c r="K12">
        <v>58</v>
      </c>
      <c r="L12">
        <v>59</v>
      </c>
      <c r="M12">
        <f t="shared" si="2"/>
        <v>17.606060606060609</v>
      </c>
      <c r="N12">
        <f t="shared" si="3"/>
        <v>0.50403939191412728</v>
      </c>
      <c r="O12">
        <v>0.1429</v>
      </c>
      <c r="Q12">
        <v>20.22</v>
      </c>
      <c r="R12">
        <v>22.84</v>
      </c>
      <c r="S12">
        <v>22.57</v>
      </c>
      <c r="T12">
        <v>22.86</v>
      </c>
      <c r="U12">
        <v>19.23</v>
      </c>
      <c r="V12">
        <v>20.56</v>
      </c>
      <c r="W12">
        <v>24.05</v>
      </c>
      <c r="X12">
        <v>26.42</v>
      </c>
      <c r="Y12">
        <v>24.31</v>
      </c>
      <c r="Z12">
        <v>23.56</v>
      </c>
      <c r="AA12">
        <f t="shared" si="0"/>
        <v>22.661999999999999</v>
      </c>
      <c r="AB12">
        <f t="shared" si="1"/>
        <v>2.1553849875241422</v>
      </c>
    </row>
    <row r="13" spans="1:28" x14ac:dyDescent="0.25">
      <c r="A13">
        <v>0.15719</v>
      </c>
      <c r="C13">
        <v>63</v>
      </c>
      <c r="D13">
        <v>61</v>
      </c>
      <c r="E13">
        <v>61</v>
      </c>
      <c r="F13">
        <v>61</v>
      </c>
      <c r="G13">
        <v>61</v>
      </c>
      <c r="H13">
        <v>64</v>
      </c>
      <c r="I13">
        <v>59</v>
      </c>
      <c r="J13">
        <v>58</v>
      </c>
      <c r="K13">
        <v>60</v>
      </c>
      <c r="L13">
        <v>62</v>
      </c>
      <c r="M13">
        <f t="shared" si="2"/>
        <v>18.484848484848484</v>
      </c>
      <c r="N13">
        <f t="shared" si="3"/>
        <v>0.53449521435648295</v>
      </c>
      <c r="O13">
        <v>0.15719</v>
      </c>
      <c r="Q13">
        <v>20.420000000000002</v>
      </c>
      <c r="R13">
        <v>22.78</v>
      </c>
      <c r="S13">
        <v>21.73</v>
      </c>
      <c r="T13">
        <v>24.23</v>
      </c>
      <c r="U13">
        <v>20.95</v>
      </c>
      <c r="V13">
        <v>21.47</v>
      </c>
      <c r="W13">
        <v>24.76</v>
      </c>
      <c r="X13">
        <v>27.17</v>
      </c>
      <c r="Y13">
        <v>25.26</v>
      </c>
      <c r="Z13">
        <v>24.17</v>
      </c>
      <c r="AA13">
        <f t="shared" si="0"/>
        <v>23.294</v>
      </c>
      <c r="AB13">
        <f t="shared" si="1"/>
        <v>2.1723678837209466</v>
      </c>
    </row>
    <row r="14" spans="1:28" x14ac:dyDescent="0.25">
      <c r="A14">
        <v>0.17147999999999999</v>
      </c>
      <c r="C14">
        <v>66</v>
      </c>
      <c r="D14">
        <v>65</v>
      </c>
      <c r="E14">
        <v>64</v>
      </c>
      <c r="F14">
        <v>64</v>
      </c>
      <c r="G14">
        <v>65</v>
      </c>
      <c r="H14">
        <v>66</v>
      </c>
      <c r="I14">
        <v>64</v>
      </c>
      <c r="J14">
        <v>61</v>
      </c>
      <c r="K14">
        <v>63</v>
      </c>
      <c r="L14">
        <v>64</v>
      </c>
      <c r="M14">
        <f t="shared" si="2"/>
        <v>19.454545454545457</v>
      </c>
      <c r="N14">
        <f t="shared" si="3"/>
        <v>0.44719078022583142</v>
      </c>
      <c r="O14">
        <v>0.17147999999999999</v>
      </c>
      <c r="Q14">
        <v>20.12</v>
      </c>
      <c r="R14">
        <v>22.3</v>
      </c>
      <c r="S14">
        <v>20.94</v>
      </c>
      <c r="T14">
        <v>23.64</v>
      </c>
      <c r="U14">
        <v>20.78</v>
      </c>
      <c r="V14">
        <v>21.97</v>
      </c>
      <c r="W14">
        <v>24.88</v>
      </c>
      <c r="X14">
        <v>27.27</v>
      </c>
      <c r="Y14">
        <v>24.96</v>
      </c>
      <c r="Z14">
        <v>24.13</v>
      </c>
      <c r="AA14">
        <f t="shared" si="0"/>
        <v>23.099</v>
      </c>
      <c r="AB14">
        <f t="shared" si="1"/>
        <v>2.2660462386181695</v>
      </c>
    </row>
    <row r="15" spans="1:28" x14ac:dyDescent="0.25">
      <c r="A15">
        <v>0.18576999999999999</v>
      </c>
      <c r="C15">
        <v>69</v>
      </c>
      <c r="D15">
        <v>67</v>
      </c>
      <c r="E15">
        <v>68</v>
      </c>
      <c r="F15">
        <v>67</v>
      </c>
      <c r="G15">
        <v>68</v>
      </c>
      <c r="H15">
        <v>69</v>
      </c>
      <c r="I15">
        <v>68</v>
      </c>
      <c r="J15">
        <v>63</v>
      </c>
      <c r="K15">
        <v>66</v>
      </c>
      <c r="L15">
        <v>66</v>
      </c>
      <c r="M15">
        <f t="shared" si="2"/>
        <v>20.333333333333332</v>
      </c>
      <c r="N15">
        <f t="shared" si="3"/>
        <v>0.54301737598850952</v>
      </c>
      <c r="O15">
        <v>0.18576999999999999</v>
      </c>
      <c r="Q15">
        <v>20.27</v>
      </c>
      <c r="R15">
        <v>21.82</v>
      </c>
      <c r="S15">
        <v>21.31</v>
      </c>
      <c r="T15">
        <v>22.47</v>
      </c>
      <c r="U15">
        <v>20.22</v>
      </c>
      <c r="V15">
        <v>21.92</v>
      </c>
      <c r="W15">
        <v>24.13</v>
      </c>
      <c r="X15">
        <v>27.63</v>
      </c>
      <c r="Y15">
        <v>24.38</v>
      </c>
      <c r="Z15">
        <v>22.5</v>
      </c>
      <c r="AA15">
        <f t="shared" si="0"/>
        <v>22.664999999999999</v>
      </c>
      <c r="AB15">
        <f t="shared" si="1"/>
        <v>2.2266828841724782</v>
      </c>
    </row>
    <row r="16" spans="1:28" x14ac:dyDescent="0.25">
      <c r="A16">
        <v>0.20005999999999999</v>
      </c>
      <c r="C16">
        <v>72</v>
      </c>
      <c r="D16">
        <v>70</v>
      </c>
      <c r="E16">
        <v>72</v>
      </c>
      <c r="F16">
        <v>70</v>
      </c>
      <c r="G16">
        <v>70</v>
      </c>
      <c r="H16">
        <v>72</v>
      </c>
      <c r="I16">
        <v>71</v>
      </c>
      <c r="J16">
        <v>67</v>
      </c>
      <c r="K16">
        <v>70</v>
      </c>
      <c r="L16">
        <v>69</v>
      </c>
      <c r="M16">
        <f t="shared" si="2"/>
        <v>21.303030303030305</v>
      </c>
      <c r="N16">
        <f t="shared" si="3"/>
        <v>0.47485492014315794</v>
      </c>
      <c r="O16">
        <v>0.20005999999999999</v>
      </c>
      <c r="Q16">
        <v>19.309999999999999</v>
      </c>
      <c r="R16">
        <v>22.21</v>
      </c>
      <c r="S16">
        <v>20.76</v>
      </c>
      <c r="T16">
        <v>20.43</v>
      </c>
      <c r="U16">
        <v>19.43</v>
      </c>
      <c r="V16">
        <v>21.69</v>
      </c>
      <c r="W16">
        <v>23.74</v>
      </c>
      <c r="X16">
        <v>27.25</v>
      </c>
      <c r="Y16">
        <v>23.89</v>
      </c>
      <c r="Z16">
        <v>21.25</v>
      </c>
      <c r="AA16">
        <f t="shared" si="0"/>
        <v>21.996000000000002</v>
      </c>
      <c r="AB16">
        <f t="shared" si="1"/>
        <v>2.4200146923336643</v>
      </c>
    </row>
    <row r="17" spans="1:28" x14ac:dyDescent="0.25">
      <c r="A17">
        <v>0.21435000000000001</v>
      </c>
      <c r="C17">
        <v>75</v>
      </c>
      <c r="D17">
        <v>73</v>
      </c>
      <c r="E17">
        <v>75</v>
      </c>
      <c r="F17">
        <v>72</v>
      </c>
      <c r="G17">
        <v>74</v>
      </c>
      <c r="H17">
        <v>76</v>
      </c>
      <c r="I17">
        <v>74</v>
      </c>
      <c r="J17">
        <v>70</v>
      </c>
      <c r="K17">
        <v>74</v>
      </c>
      <c r="L17">
        <v>72</v>
      </c>
      <c r="M17">
        <f t="shared" si="2"/>
        <v>22.272727272727273</v>
      </c>
      <c r="N17">
        <f t="shared" si="3"/>
        <v>0.53924637636521777</v>
      </c>
      <c r="O17">
        <v>0.21435000000000001</v>
      </c>
      <c r="Q17">
        <v>19.64</v>
      </c>
      <c r="R17">
        <v>20.46</v>
      </c>
      <c r="S17">
        <v>18.72</v>
      </c>
      <c r="T17">
        <v>18</v>
      </c>
      <c r="U17">
        <v>18.55</v>
      </c>
      <c r="V17">
        <v>21.74</v>
      </c>
      <c r="W17">
        <v>23.37</v>
      </c>
      <c r="X17">
        <v>25.44</v>
      </c>
      <c r="Y17">
        <v>25.92</v>
      </c>
      <c r="Z17">
        <v>22.23</v>
      </c>
      <c r="AA17">
        <f t="shared" si="0"/>
        <v>21.406999999999996</v>
      </c>
      <c r="AB17">
        <f t="shared" si="1"/>
        <v>2.833980514321838</v>
      </c>
    </row>
    <row r="18" spans="1:28" x14ac:dyDescent="0.25">
      <c r="A18">
        <v>0.22864000000000001</v>
      </c>
      <c r="C18">
        <v>78</v>
      </c>
      <c r="D18">
        <v>75</v>
      </c>
      <c r="E18">
        <v>78</v>
      </c>
      <c r="F18">
        <v>75</v>
      </c>
      <c r="G18">
        <v>77</v>
      </c>
      <c r="H18">
        <v>79</v>
      </c>
      <c r="I18">
        <v>78</v>
      </c>
      <c r="J18">
        <v>74</v>
      </c>
      <c r="K18">
        <v>77</v>
      </c>
      <c r="L18">
        <v>74</v>
      </c>
      <c r="M18">
        <f t="shared" si="2"/>
        <v>23.181818181818183</v>
      </c>
      <c r="N18">
        <f t="shared" si="3"/>
        <v>0.5578465160195587</v>
      </c>
      <c r="O18">
        <v>0.22864000000000001</v>
      </c>
      <c r="Q18">
        <v>19.829999999999998</v>
      </c>
      <c r="R18">
        <v>21.91</v>
      </c>
      <c r="S18">
        <v>19.399999999999999</v>
      </c>
      <c r="T18">
        <v>19.829999999999998</v>
      </c>
      <c r="U18">
        <v>18.14</v>
      </c>
      <c r="V18">
        <v>21.44</v>
      </c>
      <c r="W18">
        <v>23.46</v>
      </c>
      <c r="X18">
        <v>25.43</v>
      </c>
      <c r="Y18">
        <v>26.13</v>
      </c>
      <c r="Z18">
        <v>21.83</v>
      </c>
      <c r="AA18">
        <f t="shared" si="0"/>
        <v>21.74</v>
      </c>
      <c r="AB18">
        <f t="shared" si="1"/>
        <v>2.6184261600350003</v>
      </c>
    </row>
    <row r="19" spans="1:28" x14ac:dyDescent="0.25">
      <c r="A19">
        <v>0.24293000000000001</v>
      </c>
      <c r="C19">
        <v>79</v>
      </c>
      <c r="D19">
        <v>77</v>
      </c>
      <c r="E19">
        <v>81</v>
      </c>
      <c r="F19">
        <v>77</v>
      </c>
      <c r="G19">
        <v>79</v>
      </c>
      <c r="H19">
        <v>82</v>
      </c>
      <c r="I19">
        <v>81</v>
      </c>
      <c r="J19">
        <v>77</v>
      </c>
      <c r="K19">
        <v>80</v>
      </c>
      <c r="L19">
        <v>76</v>
      </c>
      <c r="M19">
        <f t="shared" si="2"/>
        <v>23.909090909090914</v>
      </c>
      <c r="N19">
        <f t="shared" si="3"/>
        <v>0.62999863149546154</v>
      </c>
      <c r="O19">
        <v>0.24293000000000001</v>
      </c>
      <c r="Q19">
        <v>20.86</v>
      </c>
      <c r="R19">
        <v>21.86</v>
      </c>
      <c r="S19">
        <v>19.559999999999999</v>
      </c>
      <c r="T19">
        <v>20.100000000000001</v>
      </c>
      <c r="U19">
        <v>17.72</v>
      </c>
      <c r="V19">
        <v>21.22</v>
      </c>
      <c r="W19">
        <v>22.87</v>
      </c>
      <c r="X19">
        <v>25.13</v>
      </c>
      <c r="Y19">
        <v>26.31</v>
      </c>
      <c r="Z19">
        <v>21.48</v>
      </c>
      <c r="AA19">
        <f t="shared" si="0"/>
        <v>21.710999999999999</v>
      </c>
      <c r="AB19">
        <f t="shared" si="1"/>
        <v>2.5467777026404814</v>
      </c>
    </row>
    <row r="20" spans="1:28" x14ac:dyDescent="0.25">
      <c r="A20">
        <v>0.25722</v>
      </c>
      <c r="C20">
        <v>81</v>
      </c>
      <c r="D20">
        <v>79</v>
      </c>
      <c r="E20">
        <v>83</v>
      </c>
      <c r="F20">
        <v>79</v>
      </c>
      <c r="G20">
        <v>81</v>
      </c>
      <c r="H20">
        <v>85</v>
      </c>
      <c r="I20">
        <v>84</v>
      </c>
      <c r="J20">
        <v>79</v>
      </c>
      <c r="K20">
        <v>82</v>
      </c>
      <c r="L20">
        <v>79</v>
      </c>
      <c r="M20">
        <f t="shared" si="2"/>
        <v>24.606060606060609</v>
      </c>
      <c r="N20">
        <f t="shared" si="3"/>
        <v>0.68209870772259129</v>
      </c>
      <c r="O20">
        <v>0.25722</v>
      </c>
      <c r="Q20">
        <v>20.54</v>
      </c>
      <c r="R20">
        <v>21.94</v>
      </c>
      <c r="S20">
        <v>20.079999999999998</v>
      </c>
      <c r="T20">
        <v>20.09</v>
      </c>
      <c r="U20">
        <v>17.77</v>
      </c>
      <c r="V20">
        <v>21.19</v>
      </c>
      <c r="W20">
        <v>21.82</v>
      </c>
      <c r="X20">
        <v>23.74</v>
      </c>
      <c r="Y20">
        <v>24.51</v>
      </c>
      <c r="Z20">
        <v>21.32</v>
      </c>
      <c r="AA20">
        <f t="shared" si="0"/>
        <v>21.3</v>
      </c>
      <c r="AB20">
        <f t="shared" si="1"/>
        <v>1.9131474938784345</v>
      </c>
    </row>
    <row r="21" spans="1:28" x14ac:dyDescent="0.25">
      <c r="A21">
        <v>0.27150999999999997</v>
      </c>
      <c r="C21">
        <v>83</v>
      </c>
      <c r="D21">
        <v>82</v>
      </c>
      <c r="E21">
        <v>86</v>
      </c>
      <c r="F21">
        <v>82</v>
      </c>
      <c r="G21">
        <v>84</v>
      </c>
      <c r="H21">
        <v>87</v>
      </c>
      <c r="I21">
        <v>86</v>
      </c>
      <c r="J21">
        <v>81</v>
      </c>
      <c r="K21">
        <v>85</v>
      </c>
      <c r="L21">
        <v>83</v>
      </c>
      <c r="M21">
        <f t="shared" si="2"/>
        <v>25.424242424242426</v>
      </c>
      <c r="N21">
        <f t="shared" si="3"/>
        <v>0.61358959791868439</v>
      </c>
      <c r="O21">
        <v>0.27150999999999997</v>
      </c>
      <c r="Q21">
        <v>20.86</v>
      </c>
      <c r="R21">
        <v>21.6</v>
      </c>
      <c r="S21">
        <v>19.86</v>
      </c>
      <c r="T21">
        <v>19.399999999999999</v>
      </c>
      <c r="U21">
        <v>17.920000000000002</v>
      </c>
      <c r="V21">
        <v>21.74</v>
      </c>
      <c r="W21">
        <v>21.47</v>
      </c>
      <c r="X21">
        <v>23.51</v>
      </c>
      <c r="Y21">
        <v>23.41</v>
      </c>
      <c r="Z21">
        <v>21.48</v>
      </c>
      <c r="AA21">
        <f t="shared" si="0"/>
        <v>21.124999999999996</v>
      </c>
      <c r="AB21">
        <f t="shared" si="1"/>
        <v>1.7216416584179184</v>
      </c>
    </row>
    <row r="22" spans="1:28" x14ac:dyDescent="0.25">
      <c r="A22">
        <v>0.2858</v>
      </c>
      <c r="C22">
        <v>86</v>
      </c>
      <c r="D22">
        <v>85</v>
      </c>
      <c r="E22">
        <v>89</v>
      </c>
      <c r="F22">
        <v>84</v>
      </c>
      <c r="G22">
        <v>87</v>
      </c>
      <c r="H22">
        <v>90</v>
      </c>
      <c r="I22">
        <v>89</v>
      </c>
      <c r="J22">
        <v>83</v>
      </c>
      <c r="K22">
        <v>88</v>
      </c>
      <c r="L22">
        <v>86</v>
      </c>
      <c r="M22">
        <f t="shared" si="2"/>
        <v>26.272727272727273</v>
      </c>
      <c r="N22">
        <f t="shared" si="3"/>
        <v>0.70054710644039198</v>
      </c>
      <c r="O22">
        <v>0.2858</v>
      </c>
      <c r="Q22">
        <v>20.91</v>
      </c>
      <c r="R22">
        <v>21.73</v>
      </c>
      <c r="S22">
        <v>20.71</v>
      </c>
      <c r="T22">
        <v>19.55</v>
      </c>
      <c r="U22">
        <v>18.34</v>
      </c>
      <c r="V22">
        <v>21.48</v>
      </c>
      <c r="W22">
        <v>21.61</v>
      </c>
      <c r="X22">
        <v>23.42</v>
      </c>
      <c r="Y22">
        <v>21.42</v>
      </c>
      <c r="Z22">
        <v>21.06</v>
      </c>
      <c r="AA22">
        <f t="shared" si="0"/>
        <v>21.023000000000003</v>
      </c>
      <c r="AB22">
        <f t="shared" si="1"/>
        <v>1.3514111965727615</v>
      </c>
    </row>
    <row r="23" spans="1:28" x14ac:dyDescent="0.25">
      <c r="A23">
        <v>0.30009000000000002</v>
      </c>
      <c r="C23">
        <v>89</v>
      </c>
      <c r="D23">
        <v>87</v>
      </c>
      <c r="E23">
        <v>91</v>
      </c>
      <c r="F23">
        <v>86</v>
      </c>
      <c r="G23">
        <v>90</v>
      </c>
      <c r="H23">
        <v>92</v>
      </c>
      <c r="I23">
        <v>91</v>
      </c>
      <c r="J23">
        <v>85</v>
      </c>
      <c r="K23">
        <v>90</v>
      </c>
      <c r="L23">
        <v>89</v>
      </c>
      <c r="M23">
        <f t="shared" si="2"/>
        <v>26.969696969696972</v>
      </c>
      <c r="N23">
        <f t="shared" si="3"/>
        <v>0.69981850810863733</v>
      </c>
      <c r="O23">
        <v>0.30009000000000002</v>
      </c>
      <c r="Q23">
        <v>20.86</v>
      </c>
      <c r="R23">
        <v>21.59</v>
      </c>
      <c r="S23">
        <v>19.5</v>
      </c>
      <c r="T23">
        <v>20.29</v>
      </c>
      <c r="U23">
        <v>18.34</v>
      </c>
      <c r="V23">
        <v>20.82</v>
      </c>
      <c r="W23">
        <v>21.43</v>
      </c>
      <c r="X23">
        <v>23.55</v>
      </c>
      <c r="Y23">
        <v>21.31</v>
      </c>
      <c r="Z23">
        <v>21.24</v>
      </c>
      <c r="AA23">
        <f t="shared" si="0"/>
        <v>20.893000000000004</v>
      </c>
      <c r="AB23">
        <f t="shared" si="1"/>
        <v>1.3726053895987571</v>
      </c>
    </row>
    <row r="24" spans="1:28" x14ac:dyDescent="0.25">
      <c r="A24">
        <v>0.31437999999999999</v>
      </c>
      <c r="C24">
        <v>91</v>
      </c>
      <c r="D24">
        <v>89</v>
      </c>
      <c r="E24">
        <v>93</v>
      </c>
      <c r="F24">
        <v>89</v>
      </c>
      <c r="G24">
        <v>93</v>
      </c>
      <c r="H24">
        <v>94</v>
      </c>
      <c r="I24">
        <v>94</v>
      </c>
      <c r="J24">
        <v>88</v>
      </c>
      <c r="K24">
        <v>92</v>
      </c>
      <c r="L24">
        <v>91</v>
      </c>
      <c r="M24">
        <f t="shared" si="2"/>
        <v>27.696969696969699</v>
      </c>
      <c r="N24">
        <f t="shared" si="3"/>
        <v>0.65773012509493756</v>
      </c>
      <c r="O24">
        <v>0.31437999999999999</v>
      </c>
      <c r="Q24">
        <v>21.38</v>
      </c>
      <c r="R24">
        <v>22.09</v>
      </c>
      <c r="S24">
        <v>20.14</v>
      </c>
      <c r="T24">
        <v>20.77</v>
      </c>
      <c r="U24">
        <v>18.239999999999998</v>
      </c>
      <c r="V24">
        <v>19.940000000000001</v>
      </c>
      <c r="W24">
        <v>21.83</v>
      </c>
      <c r="X24">
        <v>23.57</v>
      </c>
      <c r="Y24">
        <v>21.43</v>
      </c>
      <c r="Z24">
        <v>21.9</v>
      </c>
      <c r="AA24">
        <f t="shared" si="0"/>
        <v>21.128999999999998</v>
      </c>
      <c r="AB24">
        <f t="shared" si="1"/>
        <v>1.4525261519925285</v>
      </c>
    </row>
    <row r="25" spans="1:28" x14ac:dyDescent="0.25">
      <c r="A25">
        <v>0.32867000000000002</v>
      </c>
      <c r="C25">
        <v>93</v>
      </c>
      <c r="D25">
        <v>91</v>
      </c>
      <c r="E25">
        <v>95</v>
      </c>
      <c r="F25">
        <v>91</v>
      </c>
      <c r="G25">
        <v>95</v>
      </c>
      <c r="H25">
        <v>96</v>
      </c>
      <c r="I25">
        <v>96</v>
      </c>
      <c r="J25">
        <v>91</v>
      </c>
      <c r="K25">
        <v>94</v>
      </c>
      <c r="L25">
        <v>94</v>
      </c>
      <c r="M25">
        <f t="shared" si="2"/>
        <v>28.363636363636363</v>
      </c>
      <c r="N25">
        <f t="shared" si="3"/>
        <v>0.60941830824235788</v>
      </c>
      <c r="O25">
        <v>0.32867000000000002</v>
      </c>
      <c r="Q25">
        <v>21.31</v>
      </c>
      <c r="R25">
        <v>22.93</v>
      </c>
      <c r="S25">
        <v>20.190000000000001</v>
      </c>
      <c r="T25">
        <v>19.78</v>
      </c>
      <c r="U25">
        <v>18.739999999999998</v>
      </c>
      <c r="V25">
        <v>19.68</v>
      </c>
      <c r="W25">
        <v>21.98</v>
      </c>
      <c r="X25">
        <v>24.2</v>
      </c>
      <c r="Y25">
        <v>21.36</v>
      </c>
      <c r="Z25">
        <v>22.22</v>
      </c>
      <c r="AA25">
        <f t="shared" si="0"/>
        <v>21.238999999999997</v>
      </c>
      <c r="AB25">
        <f t="shared" si="1"/>
        <v>1.6687550249612233</v>
      </c>
    </row>
    <row r="26" spans="1:28" x14ac:dyDescent="0.25">
      <c r="A26">
        <v>0.34295999999999999</v>
      </c>
      <c r="C26">
        <v>95</v>
      </c>
      <c r="D26">
        <v>93</v>
      </c>
      <c r="E26">
        <v>96</v>
      </c>
      <c r="F26">
        <v>93</v>
      </c>
      <c r="G26">
        <v>98</v>
      </c>
      <c r="H26">
        <v>97</v>
      </c>
      <c r="I26">
        <v>98</v>
      </c>
      <c r="J26">
        <v>94</v>
      </c>
      <c r="K26">
        <v>96</v>
      </c>
      <c r="L26">
        <v>96</v>
      </c>
      <c r="M26">
        <f t="shared" si="2"/>
        <v>28.969696969696969</v>
      </c>
      <c r="N26">
        <f t="shared" si="3"/>
        <v>0.55693126271071602</v>
      </c>
      <c r="O26">
        <v>0.34295999999999999</v>
      </c>
      <c r="Q26">
        <v>21.79</v>
      </c>
      <c r="R26">
        <v>22.69</v>
      </c>
      <c r="S26">
        <v>20.38</v>
      </c>
      <c r="T26">
        <v>21.49</v>
      </c>
      <c r="U26">
        <v>19.47</v>
      </c>
      <c r="V26">
        <v>19.43</v>
      </c>
      <c r="W26">
        <v>22.17</v>
      </c>
      <c r="X26">
        <v>23.04</v>
      </c>
      <c r="Y26">
        <v>22.04</v>
      </c>
      <c r="Z26">
        <v>23.18</v>
      </c>
      <c r="AA26">
        <f t="shared" si="0"/>
        <v>21.568000000000001</v>
      </c>
      <c r="AB26">
        <f t="shared" si="1"/>
        <v>1.3763381367478951</v>
      </c>
    </row>
    <row r="27" spans="1:28" x14ac:dyDescent="0.25">
      <c r="A27">
        <v>0.35725000000000001</v>
      </c>
      <c r="C27">
        <v>97</v>
      </c>
      <c r="D27">
        <v>95</v>
      </c>
      <c r="E27">
        <v>98</v>
      </c>
      <c r="F27">
        <v>95</v>
      </c>
      <c r="G27">
        <v>101</v>
      </c>
      <c r="H27">
        <v>99</v>
      </c>
      <c r="I27">
        <v>100</v>
      </c>
      <c r="J27">
        <v>96</v>
      </c>
      <c r="K27">
        <v>99</v>
      </c>
      <c r="L27">
        <v>99</v>
      </c>
      <c r="M27">
        <f t="shared" si="2"/>
        <v>29.666666666666671</v>
      </c>
      <c r="N27">
        <f t="shared" si="3"/>
        <v>0.62999863149546154</v>
      </c>
      <c r="O27">
        <v>0.35725000000000001</v>
      </c>
      <c r="Q27">
        <v>21.85</v>
      </c>
      <c r="R27">
        <v>20.239999999999998</v>
      </c>
      <c r="S27">
        <v>20.51</v>
      </c>
      <c r="T27">
        <v>22.7</v>
      </c>
      <c r="U27">
        <v>18.899999999999999</v>
      </c>
      <c r="V27">
        <v>19.37</v>
      </c>
      <c r="W27">
        <v>22.15</v>
      </c>
      <c r="X27">
        <v>21.7</v>
      </c>
      <c r="Y27">
        <v>22.27</v>
      </c>
      <c r="Z27">
        <v>23.61</v>
      </c>
      <c r="AA27">
        <f t="shared" si="0"/>
        <v>21.330000000000002</v>
      </c>
      <c r="AB27">
        <f t="shared" si="1"/>
        <v>1.514580983491987</v>
      </c>
    </row>
    <row r="28" spans="1:28" x14ac:dyDescent="0.25">
      <c r="A28">
        <v>0.37153999999999998</v>
      </c>
      <c r="C28">
        <v>99</v>
      </c>
      <c r="D28">
        <v>97</v>
      </c>
      <c r="E28">
        <v>100</v>
      </c>
      <c r="F28">
        <v>98</v>
      </c>
      <c r="G28">
        <v>104</v>
      </c>
      <c r="H28">
        <v>101</v>
      </c>
      <c r="I28">
        <v>103</v>
      </c>
      <c r="J28">
        <v>98</v>
      </c>
      <c r="K28">
        <v>101</v>
      </c>
      <c r="L28">
        <v>100</v>
      </c>
      <c r="M28">
        <f t="shared" si="2"/>
        <v>30.333333333333332</v>
      </c>
      <c r="N28">
        <f t="shared" si="3"/>
        <v>0.67684305324246286</v>
      </c>
      <c r="O28">
        <v>0.37153999999999998</v>
      </c>
      <c r="Q28">
        <v>22.14</v>
      </c>
      <c r="R28">
        <v>20.62</v>
      </c>
      <c r="S28">
        <v>21.52</v>
      </c>
      <c r="T28">
        <v>22.9</v>
      </c>
      <c r="U28">
        <v>19.29</v>
      </c>
      <c r="V28">
        <v>20.21</v>
      </c>
      <c r="W28">
        <v>22.6</v>
      </c>
      <c r="X28">
        <v>22.02</v>
      </c>
      <c r="Y28">
        <v>22.27</v>
      </c>
      <c r="Z28">
        <v>23.66</v>
      </c>
      <c r="AA28">
        <f t="shared" si="0"/>
        <v>21.723000000000003</v>
      </c>
      <c r="AB28">
        <f t="shared" si="1"/>
        <v>1.3305892596055997</v>
      </c>
    </row>
    <row r="29" spans="1:28" x14ac:dyDescent="0.25">
      <c r="A29">
        <v>0.38583000000000001</v>
      </c>
      <c r="C29">
        <v>101</v>
      </c>
      <c r="D29">
        <v>99</v>
      </c>
      <c r="E29">
        <v>102</v>
      </c>
      <c r="F29">
        <v>100</v>
      </c>
      <c r="G29">
        <v>107</v>
      </c>
      <c r="H29">
        <v>103</v>
      </c>
      <c r="I29">
        <v>105</v>
      </c>
      <c r="J29">
        <v>99</v>
      </c>
      <c r="K29">
        <v>103</v>
      </c>
      <c r="L29">
        <v>102</v>
      </c>
      <c r="M29">
        <f t="shared" si="2"/>
        <v>30.939393939393938</v>
      </c>
      <c r="N29">
        <f t="shared" si="3"/>
        <v>0.77521550926666238</v>
      </c>
      <c r="O29">
        <v>0.38583000000000001</v>
      </c>
      <c r="Q29">
        <v>22.32</v>
      </c>
      <c r="R29">
        <v>20.52</v>
      </c>
      <c r="S29">
        <v>20.85</v>
      </c>
      <c r="T29">
        <v>23.11</v>
      </c>
      <c r="U29">
        <v>18.809999999999999</v>
      </c>
      <c r="V29">
        <v>21.17</v>
      </c>
      <c r="W29">
        <v>22.63</v>
      </c>
      <c r="X29">
        <v>21.5</v>
      </c>
      <c r="Y29">
        <v>22.68</v>
      </c>
      <c r="Z29">
        <v>23.78</v>
      </c>
      <c r="AA29">
        <f t="shared" si="0"/>
        <v>21.737000000000002</v>
      </c>
      <c r="AB29">
        <f t="shared" si="1"/>
        <v>1.4643318537059071</v>
      </c>
    </row>
    <row r="30" spans="1:28" x14ac:dyDescent="0.25">
      <c r="A30">
        <v>0.40011999999999998</v>
      </c>
      <c r="C30">
        <v>102</v>
      </c>
      <c r="D30">
        <v>100</v>
      </c>
      <c r="E30">
        <v>104</v>
      </c>
      <c r="F30">
        <v>102</v>
      </c>
      <c r="G30">
        <v>109</v>
      </c>
      <c r="H30">
        <v>105</v>
      </c>
      <c r="I30">
        <v>107</v>
      </c>
      <c r="J30">
        <v>101</v>
      </c>
      <c r="K30">
        <v>105</v>
      </c>
      <c r="L30">
        <v>104</v>
      </c>
      <c r="M30">
        <f t="shared" si="2"/>
        <v>31.484848484848488</v>
      </c>
      <c r="N30">
        <f t="shared" si="3"/>
        <v>0.83844468563422758</v>
      </c>
      <c r="O30">
        <v>0.40011999999999998</v>
      </c>
      <c r="Q30">
        <v>22.32</v>
      </c>
      <c r="R30">
        <v>20.85</v>
      </c>
      <c r="S30">
        <v>20.98</v>
      </c>
      <c r="T30">
        <v>23.38</v>
      </c>
      <c r="U30">
        <v>18.57</v>
      </c>
      <c r="V30">
        <v>20.079999999999998</v>
      </c>
      <c r="W30">
        <v>22.96</v>
      </c>
      <c r="X30">
        <v>21.28</v>
      </c>
      <c r="Y30">
        <v>22.88</v>
      </c>
      <c r="Z30">
        <v>24.01</v>
      </c>
      <c r="AA30">
        <f t="shared" si="0"/>
        <v>21.730999999999998</v>
      </c>
      <c r="AB30">
        <f t="shared" si="1"/>
        <v>1.6783553457675962</v>
      </c>
    </row>
    <row r="31" spans="1:28" x14ac:dyDescent="0.25">
      <c r="A31">
        <v>0.41441</v>
      </c>
      <c r="C31">
        <v>104</v>
      </c>
      <c r="D31">
        <v>102</v>
      </c>
      <c r="E31">
        <v>107</v>
      </c>
      <c r="F31">
        <v>104</v>
      </c>
      <c r="G31">
        <v>111</v>
      </c>
      <c r="H31">
        <v>107</v>
      </c>
      <c r="I31">
        <v>109</v>
      </c>
      <c r="J31">
        <v>103</v>
      </c>
      <c r="K31">
        <v>107</v>
      </c>
      <c r="L31">
        <v>106</v>
      </c>
      <c r="M31">
        <f t="shared" si="2"/>
        <v>32.121212121212125</v>
      </c>
      <c r="N31">
        <f t="shared" si="3"/>
        <v>0.84511113791320769</v>
      </c>
      <c r="O31">
        <v>0.41441</v>
      </c>
      <c r="Q31">
        <v>22.81</v>
      </c>
      <c r="R31">
        <v>21.59</v>
      </c>
      <c r="S31">
        <v>21.39</v>
      </c>
      <c r="T31">
        <v>24.12</v>
      </c>
      <c r="U31">
        <v>18.739999999999998</v>
      </c>
      <c r="V31">
        <v>21.54</v>
      </c>
      <c r="W31">
        <v>22.77</v>
      </c>
      <c r="X31">
        <v>21.67</v>
      </c>
      <c r="Y31">
        <v>23.07</v>
      </c>
      <c r="Z31">
        <v>23.52</v>
      </c>
      <c r="AA31">
        <f t="shared" ref="AA31:AA88" si="4">AVERAGE(P31:Z31)</f>
        <v>22.122</v>
      </c>
      <c r="AB31">
        <f t="shared" ref="AB31:AB88" si="5">_xlfn.STDEV.S(P31:Z31)</f>
        <v>1.5106348922813146</v>
      </c>
    </row>
    <row r="32" spans="1:28" x14ac:dyDescent="0.25">
      <c r="A32">
        <v>0.42870000000000003</v>
      </c>
      <c r="C32">
        <v>105</v>
      </c>
      <c r="D32">
        <v>104</v>
      </c>
      <c r="E32">
        <v>109</v>
      </c>
      <c r="F32">
        <v>106</v>
      </c>
      <c r="G32">
        <v>113</v>
      </c>
      <c r="H32">
        <v>109</v>
      </c>
      <c r="I32">
        <v>111</v>
      </c>
      <c r="J32">
        <v>105</v>
      </c>
      <c r="K32">
        <v>109</v>
      </c>
      <c r="L32">
        <v>108</v>
      </c>
      <c r="M32">
        <f t="shared" si="2"/>
        <v>32.696969696969703</v>
      </c>
      <c r="N32">
        <f t="shared" si="3"/>
        <v>0.874189758521972</v>
      </c>
      <c r="O32">
        <v>0.42870000000000003</v>
      </c>
      <c r="Q32">
        <v>21.64</v>
      </c>
      <c r="R32">
        <v>21.9</v>
      </c>
      <c r="S32">
        <v>21.04</v>
      </c>
      <c r="T32">
        <v>23.9</v>
      </c>
      <c r="U32">
        <v>18.36</v>
      </c>
      <c r="V32">
        <v>21.4</v>
      </c>
      <c r="W32">
        <v>22.7</v>
      </c>
      <c r="X32">
        <v>21.83</v>
      </c>
      <c r="Y32">
        <v>23.48</v>
      </c>
      <c r="Z32">
        <v>23.95</v>
      </c>
      <c r="AA32">
        <f t="shared" si="4"/>
        <v>22.019999999999996</v>
      </c>
      <c r="AB32">
        <f t="shared" si="5"/>
        <v>1.6596050400287681</v>
      </c>
    </row>
    <row r="33" spans="1:29" x14ac:dyDescent="0.25">
      <c r="A33">
        <v>0.44298999999999999</v>
      </c>
      <c r="C33">
        <v>107</v>
      </c>
      <c r="D33">
        <v>106</v>
      </c>
      <c r="E33">
        <v>111</v>
      </c>
      <c r="F33">
        <v>108</v>
      </c>
      <c r="G33">
        <v>115</v>
      </c>
      <c r="H33">
        <v>110</v>
      </c>
      <c r="I33">
        <v>113</v>
      </c>
      <c r="J33">
        <v>107</v>
      </c>
      <c r="K33">
        <v>111</v>
      </c>
      <c r="L33">
        <v>110</v>
      </c>
      <c r="M33">
        <f t="shared" si="2"/>
        <v>33.272727272727273</v>
      </c>
      <c r="N33">
        <f t="shared" si="3"/>
        <v>0.86657012482938256</v>
      </c>
      <c r="O33">
        <v>0.44298999999999999</v>
      </c>
      <c r="Q33">
        <v>21.62</v>
      </c>
      <c r="R33">
        <v>21.02</v>
      </c>
      <c r="S33">
        <v>21.37</v>
      </c>
      <c r="T33">
        <v>24.35</v>
      </c>
      <c r="U33">
        <v>18.05</v>
      </c>
      <c r="V33">
        <v>21.92</v>
      </c>
      <c r="W33">
        <v>22.41</v>
      </c>
      <c r="X33">
        <v>21.81</v>
      </c>
      <c r="Y33">
        <v>23.53</v>
      </c>
      <c r="Z33">
        <v>23.94</v>
      </c>
      <c r="AA33">
        <f t="shared" si="4"/>
        <v>22.002000000000002</v>
      </c>
      <c r="AB33">
        <f t="shared" si="5"/>
        <v>1.793251547081756</v>
      </c>
    </row>
    <row r="34" spans="1:29" x14ac:dyDescent="0.25">
      <c r="A34">
        <v>0.45728000000000002</v>
      </c>
      <c r="C34">
        <v>109</v>
      </c>
      <c r="D34">
        <v>108</v>
      </c>
      <c r="E34">
        <v>113</v>
      </c>
      <c r="F34">
        <v>110</v>
      </c>
      <c r="G34">
        <v>117</v>
      </c>
      <c r="H34">
        <v>112</v>
      </c>
      <c r="I34">
        <v>115</v>
      </c>
      <c r="J34">
        <v>109</v>
      </c>
      <c r="K34">
        <v>113</v>
      </c>
      <c r="L34">
        <v>113</v>
      </c>
      <c r="M34">
        <f t="shared" si="2"/>
        <v>33.909090909090914</v>
      </c>
      <c r="N34">
        <f t="shared" si="3"/>
        <v>0.874189758521972</v>
      </c>
      <c r="O34">
        <v>0.45728000000000002</v>
      </c>
      <c r="Q34">
        <v>20.82</v>
      </c>
      <c r="R34">
        <v>21.39</v>
      </c>
      <c r="S34">
        <v>21.51</v>
      </c>
      <c r="T34">
        <v>24.46</v>
      </c>
      <c r="U34">
        <v>18.32</v>
      </c>
      <c r="V34">
        <v>22.94</v>
      </c>
      <c r="W34">
        <v>21.54</v>
      </c>
      <c r="X34">
        <v>21.85</v>
      </c>
      <c r="Y34">
        <v>23.75</v>
      </c>
      <c r="Z34">
        <v>24.19</v>
      </c>
      <c r="AA34">
        <f t="shared" si="4"/>
        <v>22.076999999999998</v>
      </c>
      <c r="AB34">
        <f t="shared" si="5"/>
        <v>1.8413645302691519</v>
      </c>
    </row>
    <row r="35" spans="1:29" x14ac:dyDescent="0.25">
      <c r="A35">
        <v>0.47156999999999999</v>
      </c>
      <c r="C35">
        <v>110</v>
      </c>
      <c r="D35">
        <v>110</v>
      </c>
      <c r="E35">
        <v>116</v>
      </c>
      <c r="F35">
        <v>112</v>
      </c>
      <c r="G35">
        <v>119</v>
      </c>
      <c r="H35">
        <v>113</v>
      </c>
      <c r="I35">
        <v>117</v>
      </c>
      <c r="J35">
        <v>111</v>
      </c>
      <c r="K35">
        <v>115</v>
      </c>
      <c r="L35">
        <v>115</v>
      </c>
      <c r="M35">
        <f t="shared" si="2"/>
        <v>34.484848484848484</v>
      </c>
      <c r="N35">
        <f t="shared" si="3"/>
        <v>0.93454816211881853</v>
      </c>
      <c r="O35">
        <v>0.47156999999999999</v>
      </c>
      <c r="Q35">
        <v>20.77</v>
      </c>
      <c r="R35">
        <v>21.09</v>
      </c>
      <c r="S35">
        <v>21.9</v>
      </c>
      <c r="T35">
        <v>24.9</v>
      </c>
      <c r="U35">
        <v>18.18</v>
      </c>
      <c r="V35">
        <v>22.7</v>
      </c>
      <c r="W35">
        <v>20.64</v>
      </c>
      <c r="X35">
        <v>21.77</v>
      </c>
      <c r="Y35">
        <v>23.78</v>
      </c>
      <c r="Z35">
        <v>24.34</v>
      </c>
      <c r="AA35">
        <f t="shared" si="4"/>
        <v>22.007000000000001</v>
      </c>
      <c r="AB35">
        <f t="shared" si="5"/>
        <v>2.0107878500174445</v>
      </c>
    </row>
    <row r="36" spans="1:29" x14ac:dyDescent="0.25">
      <c r="A36">
        <v>0.48586000000000001</v>
      </c>
      <c r="C36">
        <v>112</v>
      </c>
      <c r="D36">
        <v>111</v>
      </c>
      <c r="E36">
        <v>118</v>
      </c>
      <c r="F36">
        <v>113</v>
      </c>
      <c r="G36">
        <v>120</v>
      </c>
      <c r="H36">
        <v>115</v>
      </c>
      <c r="I36">
        <v>118</v>
      </c>
      <c r="J36">
        <v>113</v>
      </c>
      <c r="K36">
        <v>117</v>
      </c>
      <c r="L36">
        <v>117</v>
      </c>
      <c r="M36">
        <f t="shared" ref="M36:M67" si="6">AVERAGE(B36:L36)/3.3</f>
        <v>34.969696969696976</v>
      </c>
      <c r="N36">
        <f t="shared" ref="N36:N67" si="7">_xlfn.STDEV.S(B36:L36)/3.3</f>
        <v>0.91691359336648237</v>
      </c>
      <c r="O36">
        <v>0.48586000000000001</v>
      </c>
      <c r="Q36">
        <v>18.11</v>
      </c>
      <c r="R36">
        <v>22.02</v>
      </c>
      <c r="S36">
        <v>22.15</v>
      </c>
      <c r="T36">
        <v>24.78</v>
      </c>
      <c r="U36">
        <v>18.61</v>
      </c>
      <c r="V36">
        <v>22.67</v>
      </c>
      <c r="W36">
        <v>20.399999999999999</v>
      </c>
      <c r="X36">
        <v>21.68</v>
      </c>
      <c r="Y36">
        <v>23.63</v>
      </c>
      <c r="Z36">
        <v>24.47</v>
      </c>
      <c r="AA36">
        <f t="shared" si="4"/>
        <v>21.852</v>
      </c>
      <c r="AB36">
        <f t="shared" si="5"/>
        <v>2.2614046765475462</v>
      </c>
    </row>
    <row r="37" spans="1:29" x14ac:dyDescent="0.25">
      <c r="A37">
        <v>0.50014999999999998</v>
      </c>
      <c r="C37">
        <v>113</v>
      </c>
      <c r="D37">
        <v>112</v>
      </c>
      <c r="E37">
        <v>121</v>
      </c>
      <c r="F37">
        <v>115</v>
      </c>
      <c r="G37">
        <v>122</v>
      </c>
      <c r="H37">
        <v>117</v>
      </c>
      <c r="I37">
        <v>119</v>
      </c>
      <c r="J37">
        <v>115</v>
      </c>
      <c r="K37">
        <v>119</v>
      </c>
      <c r="L37">
        <v>119</v>
      </c>
      <c r="M37">
        <f t="shared" si="6"/>
        <v>35.515151515151516</v>
      </c>
      <c r="N37">
        <f t="shared" si="7"/>
        <v>1.0181497509781134</v>
      </c>
      <c r="O37">
        <v>0.50014999999999998</v>
      </c>
      <c r="Q37">
        <v>20</v>
      </c>
      <c r="R37">
        <v>21.66</v>
      </c>
      <c r="S37">
        <v>22.26</v>
      </c>
      <c r="T37">
        <v>25.25</v>
      </c>
      <c r="U37">
        <v>18.98</v>
      </c>
      <c r="V37">
        <v>22.99</v>
      </c>
      <c r="W37">
        <v>19.07</v>
      </c>
      <c r="X37">
        <v>22.56</v>
      </c>
      <c r="Y37">
        <v>23.45</v>
      </c>
      <c r="Z37">
        <v>24.78</v>
      </c>
      <c r="AA37">
        <f t="shared" si="4"/>
        <v>22.1</v>
      </c>
      <c r="AB37">
        <f t="shared" si="5"/>
        <v>2.1978676534819428</v>
      </c>
    </row>
    <row r="38" spans="1:29" x14ac:dyDescent="0.25">
      <c r="A38">
        <v>0.51444000000000001</v>
      </c>
      <c r="C38">
        <v>115</v>
      </c>
      <c r="D38">
        <v>113</v>
      </c>
      <c r="E38">
        <v>124</v>
      </c>
      <c r="F38">
        <v>117</v>
      </c>
      <c r="G38">
        <v>124</v>
      </c>
      <c r="H38">
        <v>118</v>
      </c>
      <c r="I38">
        <v>120</v>
      </c>
      <c r="J38">
        <v>117</v>
      </c>
      <c r="K38">
        <v>120</v>
      </c>
      <c r="L38">
        <v>121</v>
      </c>
      <c r="M38">
        <f t="shared" si="6"/>
        <v>36.030303030303031</v>
      </c>
      <c r="N38">
        <f t="shared" si="7"/>
        <v>1.0921242764263039</v>
      </c>
      <c r="O38">
        <v>0.51444000000000001</v>
      </c>
      <c r="Q38">
        <v>20.57</v>
      </c>
      <c r="R38">
        <v>22.87</v>
      </c>
      <c r="S38">
        <v>22.49</v>
      </c>
      <c r="T38">
        <v>25.21</v>
      </c>
      <c r="U38">
        <v>19.14</v>
      </c>
      <c r="V38">
        <v>23.02</v>
      </c>
      <c r="W38">
        <v>19.53</v>
      </c>
      <c r="X38">
        <v>22.52</v>
      </c>
      <c r="Y38">
        <v>20.88</v>
      </c>
      <c r="Z38">
        <v>24.09</v>
      </c>
      <c r="AA38">
        <f t="shared" si="4"/>
        <v>22.032</v>
      </c>
      <c r="AB38">
        <f t="shared" si="5"/>
        <v>1.9592957918599221</v>
      </c>
    </row>
    <row r="39" spans="1:29" x14ac:dyDescent="0.25">
      <c r="A39">
        <v>0.52873000000000003</v>
      </c>
      <c r="C39">
        <v>116</v>
      </c>
      <c r="D39">
        <v>115</v>
      </c>
      <c r="E39">
        <v>126</v>
      </c>
      <c r="F39">
        <v>119</v>
      </c>
      <c r="G39">
        <v>125</v>
      </c>
      <c r="H39">
        <v>120</v>
      </c>
      <c r="I39">
        <v>122</v>
      </c>
      <c r="J39">
        <v>119</v>
      </c>
      <c r="K39">
        <v>122</v>
      </c>
      <c r="L39">
        <v>123</v>
      </c>
      <c r="M39">
        <f t="shared" si="6"/>
        <v>36.575757575757578</v>
      </c>
      <c r="N39">
        <f t="shared" si="7"/>
        <v>1.0883809088526046</v>
      </c>
      <c r="O39">
        <v>0.52873000000000003</v>
      </c>
      <c r="Q39">
        <v>19.48</v>
      </c>
      <c r="R39">
        <v>23.14</v>
      </c>
      <c r="S39">
        <v>22.57</v>
      </c>
      <c r="T39">
        <v>25.29</v>
      </c>
      <c r="U39">
        <v>18.5</v>
      </c>
      <c r="V39">
        <v>23.19</v>
      </c>
      <c r="W39">
        <v>18.829999999999998</v>
      </c>
      <c r="X39">
        <v>22.38</v>
      </c>
      <c r="Y39">
        <v>20.12</v>
      </c>
      <c r="Z39">
        <v>22.02</v>
      </c>
      <c r="AA39">
        <f t="shared" si="4"/>
        <v>21.552</v>
      </c>
      <c r="AB39">
        <f t="shared" si="5"/>
        <v>2.2157557025388277</v>
      </c>
    </row>
    <row r="40" spans="1:29" x14ac:dyDescent="0.25">
      <c r="A40">
        <v>0.54301999999999995</v>
      </c>
      <c r="C40">
        <v>118</v>
      </c>
      <c r="D40">
        <v>116</v>
      </c>
      <c r="E40">
        <v>128</v>
      </c>
      <c r="F40">
        <v>121</v>
      </c>
      <c r="G40">
        <v>126</v>
      </c>
      <c r="H40">
        <v>122</v>
      </c>
      <c r="I40">
        <v>123</v>
      </c>
      <c r="J40">
        <v>120</v>
      </c>
      <c r="K40">
        <v>123</v>
      </c>
      <c r="L40">
        <v>125</v>
      </c>
      <c r="M40">
        <f t="shared" si="6"/>
        <v>37.030303030303031</v>
      </c>
      <c r="N40">
        <f t="shared" si="7"/>
        <v>1.1046644941003894</v>
      </c>
      <c r="O40">
        <v>0.54301999999999995</v>
      </c>
      <c r="Q40">
        <v>20.7</v>
      </c>
      <c r="R40">
        <v>23.15</v>
      </c>
      <c r="S40">
        <v>22.79</v>
      </c>
      <c r="T40">
        <v>25.21</v>
      </c>
      <c r="U40">
        <v>18.98</v>
      </c>
      <c r="V40">
        <v>22.57</v>
      </c>
      <c r="W40">
        <v>19.690000000000001</v>
      </c>
      <c r="X40">
        <v>22.46</v>
      </c>
      <c r="Y40">
        <v>20.93</v>
      </c>
      <c r="Z40">
        <v>19.309999999999999</v>
      </c>
      <c r="AA40">
        <f t="shared" si="4"/>
        <v>21.579000000000001</v>
      </c>
      <c r="AB40">
        <f t="shared" si="5"/>
        <v>1.987245161859335</v>
      </c>
    </row>
    <row r="41" spans="1:29" x14ac:dyDescent="0.25">
      <c r="A41">
        <v>0.55730999999999997</v>
      </c>
      <c r="C41">
        <v>120</v>
      </c>
      <c r="D41">
        <v>118</v>
      </c>
      <c r="E41">
        <v>131</v>
      </c>
      <c r="F41">
        <v>122</v>
      </c>
      <c r="G41">
        <v>128</v>
      </c>
      <c r="H41">
        <v>124</v>
      </c>
      <c r="I41">
        <v>125</v>
      </c>
      <c r="J41">
        <v>122</v>
      </c>
      <c r="K41">
        <v>124</v>
      </c>
      <c r="L41">
        <v>128</v>
      </c>
      <c r="M41">
        <f t="shared" si="6"/>
        <v>37.63636363636364</v>
      </c>
      <c r="N41">
        <f t="shared" si="7"/>
        <v>1.2019777600520014</v>
      </c>
      <c r="O41">
        <v>0.55730999999999997</v>
      </c>
      <c r="Q41">
        <v>20.43</v>
      </c>
      <c r="R41">
        <v>22.81</v>
      </c>
      <c r="S41">
        <v>23</v>
      </c>
      <c r="T41">
        <v>24.61</v>
      </c>
      <c r="U41">
        <v>18.309999999999999</v>
      </c>
      <c r="V41">
        <v>22.47</v>
      </c>
      <c r="W41">
        <v>20.11</v>
      </c>
      <c r="X41">
        <v>22.48</v>
      </c>
      <c r="Y41">
        <v>21.87</v>
      </c>
      <c r="Z41">
        <v>19.829999999999998</v>
      </c>
      <c r="AA41">
        <f t="shared" si="4"/>
        <v>21.592000000000002</v>
      </c>
      <c r="AB41">
        <f t="shared" si="5"/>
        <v>1.8747965815581762</v>
      </c>
    </row>
    <row r="42" spans="1:29" x14ac:dyDescent="0.25">
      <c r="A42">
        <v>0.5716</v>
      </c>
      <c r="C42">
        <v>121</v>
      </c>
      <c r="D42">
        <v>120</v>
      </c>
      <c r="E42">
        <v>133</v>
      </c>
      <c r="F42">
        <v>124</v>
      </c>
      <c r="G42">
        <v>129</v>
      </c>
      <c r="H42">
        <v>125</v>
      </c>
      <c r="I42">
        <v>126</v>
      </c>
      <c r="J42">
        <v>124</v>
      </c>
      <c r="K42">
        <v>125</v>
      </c>
      <c r="L42">
        <v>130</v>
      </c>
      <c r="M42">
        <f t="shared" si="6"/>
        <v>38.090909090909093</v>
      </c>
      <c r="N42">
        <f t="shared" si="7"/>
        <v>1.2125420144987982</v>
      </c>
      <c r="O42">
        <v>0.5716</v>
      </c>
      <c r="Q42">
        <v>20.53</v>
      </c>
      <c r="R42">
        <v>23.26</v>
      </c>
      <c r="S42">
        <v>23.14</v>
      </c>
      <c r="T42">
        <v>24.92</v>
      </c>
      <c r="U42">
        <v>18.55</v>
      </c>
      <c r="V42">
        <v>22.28</v>
      </c>
      <c r="W42">
        <v>20</v>
      </c>
      <c r="X42">
        <v>22.42</v>
      </c>
      <c r="Y42">
        <v>23.09</v>
      </c>
      <c r="Z42">
        <v>20.399999999999999</v>
      </c>
      <c r="AA42">
        <f t="shared" si="4"/>
        <v>21.859000000000002</v>
      </c>
      <c r="AB42">
        <f t="shared" si="5"/>
        <v>1.9229921707820057</v>
      </c>
    </row>
    <row r="43" spans="1:29" x14ac:dyDescent="0.25">
      <c r="A43">
        <v>0.58589000000000002</v>
      </c>
      <c r="C43">
        <v>123</v>
      </c>
      <c r="D43">
        <v>122</v>
      </c>
      <c r="E43">
        <v>135</v>
      </c>
      <c r="F43">
        <v>126</v>
      </c>
      <c r="G43">
        <v>131</v>
      </c>
      <c r="H43">
        <v>127</v>
      </c>
      <c r="I43">
        <v>129</v>
      </c>
      <c r="J43">
        <v>126</v>
      </c>
      <c r="K43">
        <v>131</v>
      </c>
      <c r="L43">
        <v>132</v>
      </c>
      <c r="M43">
        <f t="shared" si="6"/>
        <v>38.848484848484844</v>
      </c>
      <c r="N43">
        <f t="shared" si="7"/>
        <v>1.2518734048347206</v>
      </c>
      <c r="O43">
        <v>0.58589000000000002</v>
      </c>
      <c r="Q43">
        <v>19.79</v>
      </c>
      <c r="R43">
        <v>24.05</v>
      </c>
      <c r="S43">
        <v>22.97</v>
      </c>
      <c r="T43">
        <v>24.85</v>
      </c>
      <c r="U43">
        <v>17.98</v>
      </c>
      <c r="V43">
        <v>22.2</v>
      </c>
      <c r="W43">
        <v>20.07</v>
      </c>
      <c r="X43">
        <v>22.38</v>
      </c>
      <c r="Y43">
        <v>23.6</v>
      </c>
      <c r="Z43">
        <v>20.65</v>
      </c>
      <c r="AA43">
        <f t="shared" si="4"/>
        <v>21.853999999999999</v>
      </c>
      <c r="AB43">
        <f t="shared" si="5"/>
        <v>2.1702288665791296</v>
      </c>
    </row>
    <row r="44" spans="1:29" x14ac:dyDescent="0.25">
      <c r="A44">
        <v>0.60018000000000005</v>
      </c>
      <c r="C44">
        <v>124</v>
      </c>
      <c r="D44">
        <v>123</v>
      </c>
      <c r="E44">
        <v>137</v>
      </c>
      <c r="F44">
        <v>127</v>
      </c>
      <c r="G44">
        <v>132</v>
      </c>
      <c r="H44">
        <v>129</v>
      </c>
      <c r="I44">
        <v>131</v>
      </c>
      <c r="J44">
        <v>128</v>
      </c>
      <c r="K44">
        <v>131</v>
      </c>
      <c r="L44">
        <v>134</v>
      </c>
      <c r="M44">
        <f t="shared" si="6"/>
        <v>39.272727272727273</v>
      </c>
      <c r="N44">
        <f t="shared" si="7"/>
        <v>1.3107982381824914</v>
      </c>
      <c r="O44" s="2">
        <v>0.60018000000000005</v>
      </c>
      <c r="P44" s="2"/>
      <c r="Q44" s="2">
        <v>17.190000000000001</v>
      </c>
      <c r="R44" s="2">
        <v>23.25</v>
      </c>
      <c r="S44" s="2">
        <v>22.61</v>
      </c>
      <c r="T44" s="2">
        <v>24.65</v>
      </c>
      <c r="U44" s="2">
        <v>18.11</v>
      </c>
      <c r="V44" s="2">
        <v>22.75</v>
      </c>
      <c r="W44" s="2">
        <v>19.670000000000002</v>
      </c>
      <c r="X44" s="2">
        <v>23.21</v>
      </c>
      <c r="Y44" s="2">
        <v>24</v>
      </c>
      <c r="Z44" s="2">
        <v>21</v>
      </c>
      <c r="AA44" s="2">
        <f t="shared" si="4"/>
        <v>21.644000000000002</v>
      </c>
      <c r="AB44" s="2">
        <f t="shared" si="5"/>
        <v>2.5476228571399946</v>
      </c>
      <c r="AC44">
        <f>AVERAGE(AA3:AA44)</f>
        <v>21.69654232804233</v>
      </c>
    </row>
    <row r="45" spans="1:29" x14ac:dyDescent="0.25">
      <c r="A45">
        <v>0.61446999999999996</v>
      </c>
      <c r="C45">
        <v>126</v>
      </c>
      <c r="D45">
        <v>125</v>
      </c>
      <c r="E45">
        <v>139</v>
      </c>
      <c r="F45">
        <v>129</v>
      </c>
      <c r="G45">
        <v>134</v>
      </c>
      <c r="H45">
        <v>131</v>
      </c>
      <c r="I45">
        <v>133</v>
      </c>
      <c r="J45">
        <v>130</v>
      </c>
      <c r="K45">
        <v>133</v>
      </c>
      <c r="L45">
        <v>136</v>
      </c>
      <c r="M45">
        <f t="shared" si="6"/>
        <v>39.878787878787882</v>
      </c>
      <c r="N45">
        <f t="shared" si="7"/>
        <v>1.3107982381824914</v>
      </c>
      <c r="O45">
        <v>0.61446999999999996</v>
      </c>
      <c r="Q45">
        <v>20.22</v>
      </c>
      <c r="R45">
        <v>23.36</v>
      </c>
      <c r="S45">
        <v>22.71</v>
      </c>
      <c r="T45">
        <v>24.65</v>
      </c>
      <c r="U45">
        <v>17.829999999999998</v>
      </c>
      <c r="V45">
        <v>22.95</v>
      </c>
      <c r="W45">
        <v>19.7</v>
      </c>
      <c r="X45">
        <v>23.3</v>
      </c>
      <c r="Y45">
        <v>24.45</v>
      </c>
      <c r="Z45">
        <v>21.43</v>
      </c>
      <c r="AA45">
        <f t="shared" si="4"/>
        <v>22.06</v>
      </c>
      <c r="AB45">
        <f t="shared" si="5"/>
        <v>2.2137800753964298</v>
      </c>
    </row>
    <row r="46" spans="1:29" x14ac:dyDescent="0.25">
      <c r="A46">
        <v>0.62875999999999999</v>
      </c>
      <c r="C46">
        <v>127</v>
      </c>
      <c r="D46">
        <v>127</v>
      </c>
      <c r="E46">
        <v>142</v>
      </c>
      <c r="F46">
        <v>130</v>
      </c>
      <c r="G46">
        <v>135</v>
      </c>
      <c r="H46">
        <v>133</v>
      </c>
      <c r="I46">
        <v>135</v>
      </c>
      <c r="J46">
        <v>132</v>
      </c>
      <c r="K46">
        <v>138</v>
      </c>
      <c r="L46">
        <v>137</v>
      </c>
      <c r="M46">
        <f t="shared" si="6"/>
        <v>40.484848484848484</v>
      </c>
      <c r="N46">
        <f t="shared" si="7"/>
        <v>1.458188479403522</v>
      </c>
      <c r="O46">
        <v>0.62875999999999999</v>
      </c>
      <c r="Q46">
        <v>18.52</v>
      </c>
      <c r="R46">
        <v>23.78</v>
      </c>
      <c r="S46">
        <v>22.76</v>
      </c>
      <c r="T46">
        <v>24.14</v>
      </c>
      <c r="U46">
        <v>18.739999999999998</v>
      </c>
      <c r="V46">
        <v>23.45</v>
      </c>
      <c r="W46">
        <v>20.010000000000002</v>
      </c>
      <c r="X46">
        <v>22.73</v>
      </c>
      <c r="Y46">
        <v>24.71</v>
      </c>
      <c r="Z46">
        <v>21.41</v>
      </c>
      <c r="AA46">
        <f t="shared" si="4"/>
        <v>22.024999999999999</v>
      </c>
      <c r="AB46">
        <f t="shared" si="5"/>
        <v>2.2446244427273108</v>
      </c>
    </row>
    <row r="47" spans="1:29" x14ac:dyDescent="0.25">
      <c r="A47">
        <v>0.64305000000000001</v>
      </c>
      <c r="C47">
        <v>128</v>
      </c>
      <c r="D47">
        <v>129</v>
      </c>
      <c r="E47">
        <v>143</v>
      </c>
      <c r="F47">
        <v>131</v>
      </c>
      <c r="G47">
        <v>136</v>
      </c>
      <c r="H47">
        <v>134</v>
      </c>
      <c r="I47">
        <v>137</v>
      </c>
      <c r="J47">
        <v>133</v>
      </c>
      <c r="K47">
        <v>134</v>
      </c>
      <c r="L47">
        <v>139</v>
      </c>
      <c r="M47">
        <f t="shared" si="6"/>
        <v>40.727272727272734</v>
      </c>
      <c r="N47">
        <f t="shared" si="7"/>
        <v>1.38645332822412</v>
      </c>
      <c r="O47">
        <v>0.64305000000000001</v>
      </c>
      <c r="Q47">
        <v>20.86</v>
      </c>
      <c r="R47">
        <v>23.21</v>
      </c>
      <c r="S47">
        <v>22.66</v>
      </c>
      <c r="T47">
        <v>23.93</v>
      </c>
      <c r="U47">
        <v>18.53</v>
      </c>
      <c r="V47">
        <v>23.55</v>
      </c>
      <c r="W47">
        <v>19.63</v>
      </c>
      <c r="X47">
        <v>23.52</v>
      </c>
      <c r="Y47">
        <v>24.79</v>
      </c>
      <c r="Z47">
        <v>21.64</v>
      </c>
      <c r="AA47">
        <f t="shared" si="4"/>
        <v>22.231999999999999</v>
      </c>
      <c r="AB47">
        <f t="shared" si="5"/>
        <v>2.0185352224928956</v>
      </c>
    </row>
    <row r="48" spans="1:29" x14ac:dyDescent="0.25">
      <c r="A48">
        <v>0.65734000000000004</v>
      </c>
      <c r="C48">
        <v>130</v>
      </c>
      <c r="D48">
        <v>131</v>
      </c>
      <c r="E48">
        <v>145</v>
      </c>
      <c r="F48">
        <v>133</v>
      </c>
      <c r="G48">
        <v>137</v>
      </c>
      <c r="H48">
        <v>136</v>
      </c>
      <c r="I48">
        <v>139</v>
      </c>
      <c r="J48">
        <v>135</v>
      </c>
      <c r="K48">
        <v>140</v>
      </c>
      <c r="L48">
        <v>140</v>
      </c>
      <c r="M48">
        <f t="shared" si="6"/>
        <v>41.393939393939391</v>
      </c>
      <c r="N48">
        <f t="shared" si="7"/>
        <v>1.3937929948008354</v>
      </c>
      <c r="O48">
        <v>0.65734000000000004</v>
      </c>
      <c r="Q48">
        <v>20.25</v>
      </c>
      <c r="R48">
        <v>22.83</v>
      </c>
      <c r="S48">
        <v>23.03</v>
      </c>
      <c r="T48">
        <v>23.56</v>
      </c>
      <c r="U48">
        <v>17.62</v>
      </c>
      <c r="V48">
        <v>22.97</v>
      </c>
      <c r="W48">
        <v>19.55</v>
      </c>
      <c r="X48">
        <v>23.1</v>
      </c>
      <c r="Y48">
        <v>25.13</v>
      </c>
      <c r="Z48">
        <v>22.09</v>
      </c>
      <c r="AA48">
        <f t="shared" si="4"/>
        <v>22.012999999999998</v>
      </c>
      <c r="AB48">
        <f t="shared" si="5"/>
        <v>2.2207858969292826</v>
      </c>
    </row>
    <row r="49" spans="1:28" x14ac:dyDescent="0.25">
      <c r="A49">
        <v>0.67162999999999995</v>
      </c>
      <c r="C49">
        <v>131</v>
      </c>
      <c r="D49">
        <v>133</v>
      </c>
      <c r="E49">
        <v>147</v>
      </c>
      <c r="F49">
        <v>134</v>
      </c>
      <c r="G49">
        <v>139</v>
      </c>
      <c r="H49">
        <v>137</v>
      </c>
      <c r="I49">
        <v>141</v>
      </c>
      <c r="J49">
        <v>137</v>
      </c>
      <c r="K49">
        <v>141</v>
      </c>
      <c r="L49">
        <v>142</v>
      </c>
      <c r="M49">
        <f t="shared" si="6"/>
        <v>41.878787878787875</v>
      </c>
      <c r="N49">
        <f t="shared" si="7"/>
        <v>1.455386961965889</v>
      </c>
      <c r="O49">
        <v>0.67162999999999995</v>
      </c>
      <c r="Q49">
        <v>17.43</v>
      </c>
      <c r="R49">
        <v>22.86</v>
      </c>
      <c r="S49">
        <v>23.29</v>
      </c>
      <c r="T49">
        <v>23.14</v>
      </c>
      <c r="U49">
        <v>15.69</v>
      </c>
      <c r="V49">
        <v>22.84</v>
      </c>
      <c r="W49">
        <v>19.71</v>
      </c>
      <c r="X49">
        <v>23.64</v>
      </c>
      <c r="Y49">
        <v>25.23</v>
      </c>
      <c r="Z49">
        <v>22.13</v>
      </c>
      <c r="AA49">
        <f t="shared" si="4"/>
        <v>21.596</v>
      </c>
      <c r="AB49">
        <f t="shared" si="5"/>
        <v>3.0159067182744979</v>
      </c>
    </row>
    <row r="50" spans="1:28" x14ac:dyDescent="0.25">
      <c r="A50">
        <v>0.68591999999999997</v>
      </c>
      <c r="C50">
        <v>133</v>
      </c>
      <c r="D50">
        <v>134</v>
      </c>
      <c r="E50">
        <v>148</v>
      </c>
      <c r="F50">
        <v>136</v>
      </c>
      <c r="G50">
        <v>140</v>
      </c>
      <c r="H50">
        <v>139</v>
      </c>
      <c r="I50">
        <v>142</v>
      </c>
      <c r="J50">
        <v>138</v>
      </c>
      <c r="K50">
        <v>141</v>
      </c>
      <c r="L50">
        <v>143</v>
      </c>
      <c r="M50">
        <f t="shared" si="6"/>
        <v>42.242424242424249</v>
      </c>
      <c r="N50">
        <f t="shared" si="7"/>
        <v>1.3566976477075403</v>
      </c>
      <c r="O50">
        <v>0.68591999999999997</v>
      </c>
      <c r="Q50">
        <v>20.88</v>
      </c>
      <c r="R50">
        <v>22.78</v>
      </c>
      <c r="S50">
        <v>23.27</v>
      </c>
      <c r="T50">
        <v>22.93</v>
      </c>
      <c r="U50">
        <v>15.95</v>
      </c>
      <c r="V50">
        <v>23.02</v>
      </c>
      <c r="W50">
        <v>19.87</v>
      </c>
      <c r="X50">
        <v>23.79</v>
      </c>
      <c r="Y50">
        <v>25.28</v>
      </c>
      <c r="Z50">
        <v>22.65</v>
      </c>
      <c r="AA50">
        <f t="shared" si="4"/>
        <v>22.041999999999998</v>
      </c>
      <c r="AB50">
        <f t="shared" si="5"/>
        <v>2.6010203126209581</v>
      </c>
    </row>
    <row r="51" spans="1:28" x14ac:dyDescent="0.25">
      <c r="A51">
        <v>0.70021</v>
      </c>
      <c r="C51">
        <v>134</v>
      </c>
      <c r="D51">
        <v>136</v>
      </c>
      <c r="E51">
        <v>150</v>
      </c>
      <c r="F51">
        <v>137</v>
      </c>
      <c r="G51">
        <v>141</v>
      </c>
      <c r="H51">
        <v>141</v>
      </c>
      <c r="I51">
        <v>144</v>
      </c>
      <c r="J51">
        <v>139</v>
      </c>
      <c r="K51">
        <v>141</v>
      </c>
      <c r="L51">
        <v>145</v>
      </c>
      <c r="M51">
        <f t="shared" si="6"/>
        <v>42.666666666666671</v>
      </c>
      <c r="N51">
        <f t="shared" si="7"/>
        <v>1.4270693343393424</v>
      </c>
      <c r="O51">
        <v>0.70021</v>
      </c>
      <c r="Q51">
        <v>18.96</v>
      </c>
      <c r="R51">
        <v>22.79</v>
      </c>
      <c r="S51">
        <v>23.43</v>
      </c>
      <c r="T51">
        <v>22.91</v>
      </c>
      <c r="U51">
        <v>18.25</v>
      </c>
      <c r="V51">
        <v>22.29</v>
      </c>
      <c r="W51">
        <v>19.77</v>
      </c>
      <c r="X51">
        <v>23.87</v>
      </c>
      <c r="Y51">
        <v>25.38</v>
      </c>
      <c r="Z51">
        <v>22.68</v>
      </c>
      <c r="AA51">
        <f t="shared" si="4"/>
        <v>22.033000000000001</v>
      </c>
      <c r="AB51">
        <f t="shared" si="5"/>
        <v>2.2908273614569907</v>
      </c>
    </row>
    <row r="52" spans="1:28" x14ac:dyDescent="0.25">
      <c r="A52">
        <v>0.71450000000000002</v>
      </c>
      <c r="C52">
        <v>135</v>
      </c>
      <c r="D52">
        <v>137</v>
      </c>
      <c r="E52">
        <v>151</v>
      </c>
      <c r="F52">
        <v>138</v>
      </c>
      <c r="G52">
        <v>142</v>
      </c>
      <c r="H52">
        <v>143</v>
      </c>
      <c r="I52">
        <v>146</v>
      </c>
      <c r="J52">
        <v>141</v>
      </c>
      <c r="K52">
        <v>141</v>
      </c>
      <c r="L52">
        <v>146</v>
      </c>
      <c r="M52">
        <f t="shared" si="6"/>
        <v>43.030303030303031</v>
      </c>
      <c r="N52">
        <f t="shared" si="7"/>
        <v>1.4497676863037701</v>
      </c>
      <c r="O52">
        <v>0.71450000000000002</v>
      </c>
      <c r="Q52">
        <v>17.62</v>
      </c>
      <c r="R52">
        <v>22.81</v>
      </c>
      <c r="S52">
        <v>23.52</v>
      </c>
      <c r="T52">
        <v>22.33</v>
      </c>
      <c r="U52">
        <v>16.78</v>
      </c>
      <c r="V52">
        <v>22.36</v>
      </c>
      <c r="W52">
        <v>19.16</v>
      </c>
      <c r="X52">
        <v>23.76</v>
      </c>
      <c r="Y52">
        <v>25.15</v>
      </c>
      <c r="Z52">
        <v>22.82</v>
      </c>
      <c r="AA52">
        <f t="shared" si="4"/>
        <v>21.631</v>
      </c>
      <c r="AB52">
        <f t="shared" si="5"/>
        <v>2.7895497446322288</v>
      </c>
    </row>
    <row r="53" spans="1:28" x14ac:dyDescent="0.25">
      <c r="A53">
        <v>0.72879000000000005</v>
      </c>
      <c r="C53">
        <v>137</v>
      </c>
      <c r="D53">
        <v>138</v>
      </c>
      <c r="E53">
        <v>153</v>
      </c>
      <c r="F53">
        <v>139</v>
      </c>
      <c r="G53">
        <v>143</v>
      </c>
      <c r="H53">
        <v>144</v>
      </c>
      <c r="I53">
        <v>148</v>
      </c>
      <c r="J53">
        <v>142</v>
      </c>
      <c r="K53">
        <v>147</v>
      </c>
      <c r="L53">
        <v>148</v>
      </c>
      <c r="M53">
        <f t="shared" si="6"/>
        <v>43.606060606060609</v>
      </c>
      <c r="N53">
        <f t="shared" si="7"/>
        <v>1.5547026390561554</v>
      </c>
      <c r="O53">
        <v>0.72879000000000005</v>
      </c>
      <c r="Q53">
        <v>19.87</v>
      </c>
      <c r="R53">
        <v>22.44</v>
      </c>
      <c r="S53">
        <v>23.23</v>
      </c>
      <c r="T53">
        <v>22.66</v>
      </c>
      <c r="U53">
        <v>17.579999999999998</v>
      </c>
      <c r="V53">
        <v>22.2</v>
      </c>
      <c r="W53">
        <v>20</v>
      </c>
      <c r="X53">
        <v>23.91</v>
      </c>
      <c r="Y53">
        <v>25.19</v>
      </c>
      <c r="Z53">
        <v>22.99</v>
      </c>
      <c r="AA53">
        <f t="shared" si="4"/>
        <v>22.007000000000001</v>
      </c>
      <c r="AB53">
        <f t="shared" si="5"/>
        <v>2.2375385781900814</v>
      </c>
    </row>
    <row r="54" spans="1:28" x14ac:dyDescent="0.25">
      <c r="A54">
        <v>0.74307999999999996</v>
      </c>
      <c r="C54">
        <v>138</v>
      </c>
      <c r="D54">
        <v>140</v>
      </c>
      <c r="E54">
        <v>154</v>
      </c>
      <c r="F54">
        <v>140</v>
      </c>
      <c r="G54">
        <v>145</v>
      </c>
      <c r="H54">
        <v>146</v>
      </c>
      <c r="I54">
        <v>150</v>
      </c>
      <c r="J54">
        <v>144</v>
      </c>
      <c r="M54">
        <f t="shared" si="6"/>
        <v>43.825757575757578</v>
      </c>
      <c r="N54">
        <f t="shared" si="7"/>
        <v>1.6433832123173719</v>
      </c>
      <c r="O54">
        <v>0.74307999999999996</v>
      </c>
      <c r="Q54">
        <v>17.420000000000002</v>
      </c>
      <c r="R54">
        <v>22.59</v>
      </c>
      <c r="S54">
        <v>23</v>
      </c>
      <c r="T54">
        <v>22.16</v>
      </c>
      <c r="U54">
        <v>19.73</v>
      </c>
      <c r="V54">
        <v>22.26</v>
      </c>
      <c r="W54">
        <v>20.22</v>
      </c>
      <c r="X54">
        <v>23.84</v>
      </c>
      <c r="Y54">
        <v>25.33</v>
      </c>
      <c r="Z54">
        <v>22.73</v>
      </c>
      <c r="AA54">
        <f t="shared" si="4"/>
        <v>21.928000000000001</v>
      </c>
      <c r="AB54">
        <f t="shared" si="5"/>
        <v>2.2532583813964457</v>
      </c>
    </row>
    <row r="55" spans="1:28" x14ac:dyDescent="0.25">
      <c r="A55">
        <v>0.75736999999999999</v>
      </c>
      <c r="C55">
        <v>139</v>
      </c>
      <c r="D55">
        <v>141</v>
      </c>
      <c r="E55">
        <v>155</v>
      </c>
      <c r="F55">
        <v>141</v>
      </c>
      <c r="G55">
        <v>146</v>
      </c>
      <c r="H55">
        <v>147</v>
      </c>
      <c r="I55">
        <v>151</v>
      </c>
      <c r="J55">
        <v>145</v>
      </c>
      <c r="M55">
        <f t="shared" si="6"/>
        <v>44.128787878787882</v>
      </c>
      <c r="N55">
        <f t="shared" si="7"/>
        <v>1.6433832123173719</v>
      </c>
      <c r="O55">
        <v>0.75736999999999999</v>
      </c>
      <c r="Q55">
        <v>21.16</v>
      </c>
      <c r="R55">
        <v>22.72</v>
      </c>
      <c r="S55">
        <v>23.2</v>
      </c>
      <c r="T55">
        <v>22.32</v>
      </c>
      <c r="U55">
        <v>19.22</v>
      </c>
      <c r="V55">
        <v>22.01</v>
      </c>
      <c r="W55">
        <v>20.53</v>
      </c>
      <c r="X55">
        <v>24.05</v>
      </c>
      <c r="Y55">
        <v>25.48</v>
      </c>
      <c r="Z55">
        <v>22.55</v>
      </c>
      <c r="AA55">
        <f t="shared" si="4"/>
        <v>22.324000000000002</v>
      </c>
      <c r="AB55">
        <f t="shared" si="5"/>
        <v>1.7707951760594889</v>
      </c>
    </row>
    <row r="56" spans="1:28" x14ac:dyDescent="0.25">
      <c r="A56">
        <v>0.77166000000000001</v>
      </c>
      <c r="C56">
        <v>141</v>
      </c>
      <c r="D56">
        <v>142</v>
      </c>
      <c r="E56">
        <v>157</v>
      </c>
      <c r="F56">
        <v>143</v>
      </c>
      <c r="G56">
        <v>147</v>
      </c>
      <c r="H56">
        <v>149</v>
      </c>
      <c r="I56">
        <v>153</v>
      </c>
      <c r="J56">
        <v>146</v>
      </c>
      <c r="M56">
        <f t="shared" si="6"/>
        <v>44.621212121212125</v>
      </c>
      <c r="N56">
        <f t="shared" si="7"/>
        <v>1.6891439839936513</v>
      </c>
      <c r="O56">
        <v>0.77166000000000001</v>
      </c>
      <c r="Q56">
        <v>21.89</v>
      </c>
      <c r="R56">
        <v>23.04</v>
      </c>
      <c r="S56">
        <v>23.11</v>
      </c>
      <c r="T56">
        <v>22.13</v>
      </c>
      <c r="U56">
        <v>20.05</v>
      </c>
      <c r="V56">
        <v>22.45</v>
      </c>
      <c r="W56">
        <v>20.53</v>
      </c>
      <c r="X56">
        <v>24.27</v>
      </c>
      <c r="Y56">
        <v>25.38</v>
      </c>
      <c r="Z56">
        <v>22.75</v>
      </c>
      <c r="AA56">
        <f t="shared" si="4"/>
        <v>22.56</v>
      </c>
      <c r="AB56">
        <f t="shared" si="5"/>
        <v>1.58157446166084</v>
      </c>
    </row>
    <row r="57" spans="1:28" x14ac:dyDescent="0.25">
      <c r="A57">
        <v>0.78595000000000004</v>
      </c>
      <c r="C57">
        <v>142</v>
      </c>
      <c r="D57">
        <v>143</v>
      </c>
      <c r="E57">
        <v>158</v>
      </c>
      <c r="F57">
        <v>144</v>
      </c>
      <c r="G57">
        <v>149</v>
      </c>
      <c r="H57">
        <v>150</v>
      </c>
      <c r="I57">
        <v>155</v>
      </c>
      <c r="J57">
        <v>148</v>
      </c>
      <c r="M57">
        <f t="shared" si="6"/>
        <v>45.037878787878789</v>
      </c>
      <c r="N57">
        <f t="shared" si="7"/>
        <v>1.728961732117531</v>
      </c>
      <c r="O57">
        <v>0.78595000000000004</v>
      </c>
      <c r="Q57">
        <v>22.07</v>
      </c>
      <c r="R57">
        <v>23.13</v>
      </c>
      <c r="S57">
        <v>22.83</v>
      </c>
      <c r="T57">
        <v>22.33</v>
      </c>
      <c r="U57">
        <v>19.829999999999998</v>
      </c>
      <c r="V57">
        <v>22.71</v>
      </c>
      <c r="W57">
        <v>20.52</v>
      </c>
      <c r="X57">
        <v>24.82</v>
      </c>
      <c r="Y57">
        <v>25.32</v>
      </c>
      <c r="Z57">
        <v>23.06</v>
      </c>
      <c r="AA57">
        <f t="shared" si="4"/>
        <v>22.661999999999999</v>
      </c>
      <c r="AB57">
        <f t="shared" si="5"/>
        <v>1.6732855238854025</v>
      </c>
    </row>
    <row r="58" spans="1:28" x14ac:dyDescent="0.25">
      <c r="A58">
        <v>0.80023999999999995</v>
      </c>
      <c r="C58">
        <v>144</v>
      </c>
      <c r="D58">
        <v>145</v>
      </c>
      <c r="E58">
        <v>160</v>
      </c>
      <c r="F58">
        <v>146</v>
      </c>
      <c r="G58">
        <v>150</v>
      </c>
      <c r="H58">
        <v>152</v>
      </c>
      <c r="I58">
        <v>156</v>
      </c>
      <c r="J58">
        <v>149</v>
      </c>
      <c r="M58">
        <f t="shared" si="6"/>
        <v>45.530303030303031</v>
      </c>
      <c r="N58">
        <f t="shared" si="7"/>
        <v>1.6891439839936513</v>
      </c>
      <c r="O58">
        <v>0.80023999999999995</v>
      </c>
      <c r="Q58">
        <v>22.45</v>
      </c>
      <c r="R58">
        <v>23.56</v>
      </c>
      <c r="S58">
        <v>22.69</v>
      </c>
      <c r="T58">
        <v>22.29</v>
      </c>
      <c r="U58">
        <v>20.22</v>
      </c>
      <c r="V58">
        <v>23.11</v>
      </c>
      <c r="W58">
        <v>20.68</v>
      </c>
      <c r="X58">
        <v>24.58</v>
      </c>
      <c r="Y58">
        <v>25.36</v>
      </c>
      <c r="Z58">
        <v>22.78</v>
      </c>
      <c r="AA58">
        <f t="shared" si="4"/>
        <v>22.771999999999998</v>
      </c>
      <c r="AB58">
        <f t="shared" si="5"/>
        <v>1.5611164096390902</v>
      </c>
    </row>
    <row r="59" spans="1:28" x14ac:dyDescent="0.25">
      <c r="A59">
        <v>0.81452999999999998</v>
      </c>
      <c r="C59">
        <v>146</v>
      </c>
      <c r="D59">
        <v>146</v>
      </c>
      <c r="E59">
        <v>161</v>
      </c>
      <c r="F59">
        <v>148</v>
      </c>
      <c r="G59">
        <v>152</v>
      </c>
      <c r="H59">
        <v>153</v>
      </c>
      <c r="I59">
        <v>157</v>
      </c>
      <c r="J59">
        <v>151</v>
      </c>
      <c r="M59">
        <f t="shared" si="6"/>
        <v>45.984848484848484</v>
      </c>
      <c r="N59">
        <f t="shared" si="7"/>
        <v>1.6014390747267457</v>
      </c>
      <c r="O59">
        <v>0.81452999999999998</v>
      </c>
      <c r="Q59">
        <v>22.07</v>
      </c>
      <c r="R59">
        <v>23.94</v>
      </c>
      <c r="S59">
        <v>23.04</v>
      </c>
      <c r="T59">
        <v>22.55</v>
      </c>
      <c r="U59">
        <v>20.41</v>
      </c>
      <c r="V59">
        <v>23.13</v>
      </c>
      <c r="W59">
        <v>20.72</v>
      </c>
      <c r="X59">
        <v>24.88</v>
      </c>
      <c r="Y59">
        <v>25.64</v>
      </c>
      <c r="Z59">
        <v>22.46</v>
      </c>
      <c r="AA59">
        <f t="shared" si="4"/>
        <v>22.884</v>
      </c>
      <c r="AB59">
        <f t="shared" si="5"/>
        <v>1.6511625534082883</v>
      </c>
    </row>
    <row r="60" spans="1:28" x14ac:dyDescent="0.25">
      <c r="A60">
        <v>0.82882</v>
      </c>
      <c r="C60">
        <v>147</v>
      </c>
      <c r="D60">
        <v>148</v>
      </c>
      <c r="E60">
        <v>162</v>
      </c>
      <c r="F60">
        <v>150</v>
      </c>
      <c r="G60">
        <v>153</v>
      </c>
      <c r="H60">
        <v>154</v>
      </c>
      <c r="I60">
        <v>159</v>
      </c>
      <c r="J60">
        <v>152</v>
      </c>
      <c r="M60">
        <f t="shared" si="6"/>
        <v>46.401515151515156</v>
      </c>
      <c r="N60">
        <f t="shared" si="7"/>
        <v>1.5740708588269334</v>
      </c>
      <c r="O60">
        <v>0.82882</v>
      </c>
      <c r="Q60">
        <v>22.73</v>
      </c>
      <c r="R60">
        <v>24.05</v>
      </c>
      <c r="S60">
        <v>22.58</v>
      </c>
      <c r="T60">
        <v>22.64</v>
      </c>
      <c r="U60">
        <v>20.7</v>
      </c>
      <c r="V60">
        <v>23.59</v>
      </c>
      <c r="W60">
        <v>20.72</v>
      </c>
      <c r="X60">
        <v>24.96</v>
      </c>
      <c r="Y60">
        <v>25.69</v>
      </c>
      <c r="Z60">
        <v>22.4</v>
      </c>
      <c r="AA60">
        <f t="shared" si="4"/>
        <v>23.006</v>
      </c>
      <c r="AB60">
        <f t="shared" si="5"/>
        <v>1.6246449184702219</v>
      </c>
    </row>
    <row r="61" spans="1:28" x14ac:dyDescent="0.25">
      <c r="A61">
        <v>0.84311000000000003</v>
      </c>
      <c r="C61">
        <v>149</v>
      </c>
      <c r="D61">
        <v>149</v>
      </c>
      <c r="E61">
        <v>163</v>
      </c>
      <c r="F61">
        <v>151</v>
      </c>
      <c r="G61">
        <v>155</v>
      </c>
      <c r="H61">
        <v>155</v>
      </c>
      <c r="I61">
        <v>160</v>
      </c>
      <c r="J61">
        <v>153</v>
      </c>
      <c r="M61">
        <f t="shared" si="6"/>
        <v>46.780303030303031</v>
      </c>
      <c r="N61">
        <f t="shared" si="7"/>
        <v>1.5275467011872388</v>
      </c>
      <c r="O61">
        <v>0.84311000000000003</v>
      </c>
      <c r="Q61">
        <v>22.18</v>
      </c>
      <c r="R61">
        <v>24.41</v>
      </c>
      <c r="S61">
        <v>22.58</v>
      </c>
      <c r="T61">
        <v>22.75</v>
      </c>
      <c r="U61">
        <v>20.81</v>
      </c>
      <c r="V61">
        <v>23.83</v>
      </c>
      <c r="W61">
        <v>20.29</v>
      </c>
      <c r="X61">
        <v>24.8</v>
      </c>
      <c r="Y61">
        <v>25.66</v>
      </c>
      <c r="Z61">
        <v>22.6</v>
      </c>
      <c r="AA61">
        <f t="shared" si="4"/>
        <v>22.991</v>
      </c>
      <c r="AB61">
        <f t="shared" si="5"/>
        <v>1.7063049746943444</v>
      </c>
    </row>
    <row r="62" spans="1:28" x14ac:dyDescent="0.25">
      <c r="A62">
        <v>0.85740000000000005</v>
      </c>
      <c r="C62">
        <v>151</v>
      </c>
      <c r="D62">
        <v>150</v>
      </c>
      <c r="E62">
        <v>165</v>
      </c>
      <c r="F62">
        <v>153</v>
      </c>
      <c r="G62">
        <v>156</v>
      </c>
      <c r="H62">
        <v>157</v>
      </c>
      <c r="I62">
        <v>161</v>
      </c>
      <c r="J62">
        <v>155</v>
      </c>
      <c r="M62">
        <f t="shared" si="6"/>
        <v>47.272727272727273</v>
      </c>
      <c r="N62">
        <f t="shared" si="7"/>
        <v>1.5280833415344408</v>
      </c>
      <c r="O62">
        <v>0.85740000000000005</v>
      </c>
      <c r="Q62">
        <v>22.66</v>
      </c>
      <c r="R62">
        <v>24.62</v>
      </c>
      <c r="S62">
        <v>22.96</v>
      </c>
      <c r="T62">
        <v>22.76</v>
      </c>
      <c r="U62">
        <v>20.93</v>
      </c>
      <c r="V62">
        <v>24.14</v>
      </c>
      <c r="W62">
        <v>20.079999999999998</v>
      </c>
      <c r="X62">
        <v>24.89</v>
      </c>
      <c r="Y62">
        <v>25.66</v>
      </c>
      <c r="Z62">
        <v>22.87</v>
      </c>
      <c r="AA62">
        <f t="shared" si="4"/>
        <v>23.156999999999996</v>
      </c>
      <c r="AB62">
        <f t="shared" si="5"/>
        <v>1.7425463488176662</v>
      </c>
    </row>
    <row r="63" spans="1:28" x14ac:dyDescent="0.25">
      <c r="A63">
        <v>0.87168999999999996</v>
      </c>
      <c r="C63">
        <v>152</v>
      </c>
      <c r="D63">
        <v>152</v>
      </c>
      <c r="E63">
        <v>165</v>
      </c>
      <c r="F63">
        <v>154</v>
      </c>
      <c r="G63">
        <v>157</v>
      </c>
      <c r="H63">
        <v>158</v>
      </c>
      <c r="I63">
        <v>162</v>
      </c>
      <c r="J63">
        <v>156</v>
      </c>
      <c r="M63">
        <f t="shared" si="6"/>
        <v>47.575757575757578</v>
      </c>
      <c r="N63">
        <f t="shared" si="7"/>
        <v>1.4027577269281084</v>
      </c>
      <c r="O63">
        <v>0.87168999999999996</v>
      </c>
      <c r="Q63">
        <v>22.34</v>
      </c>
      <c r="R63">
        <v>24.68</v>
      </c>
      <c r="S63">
        <v>22.8</v>
      </c>
      <c r="T63">
        <v>22.9</v>
      </c>
      <c r="U63">
        <v>21.14</v>
      </c>
      <c r="V63">
        <v>24.22</v>
      </c>
      <c r="W63">
        <v>19.649999999999999</v>
      </c>
      <c r="X63">
        <v>25.03</v>
      </c>
      <c r="Y63">
        <v>25.72</v>
      </c>
      <c r="Z63">
        <v>23.37</v>
      </c>
      <c r="AA63">
        <f t="shared" si="4"/>
        <v>23.184999999999999</v>
      </c>
      <c r="AB63">
        <f t="shared" si="5"/>
        <v>1.8496981735767957</v>
      </c>
    </row>
    <row r="64" spans="1:28" x14ac:dyDescent="0.25">
      <c r="A64">
        <v>0.88597999999999999</v>
      </c>
      <c r="C64">
        <v>154</v>
      </c>
      <c r="D64">
        <v>153</v>
      </c>
      <c r="E64">
        <v>166</v>
      </c>
      <c r="F64">
        <v>156</v>
      </c>
      <c r="G64">
        <v>159</v>
      </c>
      <c r="H64">
        <v>159</v>
      </c>
      <c r="I64">
        <v>163</v>
      </c>
      <c r="J64">
        <v>157</v>
      </c>
      <c r="M64">
        <f t="shared" si="6"/>
        <v>47.992424242424242</v>
      </c>
      <c r="N64">
        <f t="shared" si="7"/>
        <v>1.3350785508651508</v>
      </c>
      <c r="O64">
        <v>0.88597999999999999</v>
      </c>
      <c r="Q64">
        <v>22.46</v>
      </c>
      <c r="R64">
        <v>23.9</v>
      </c>
      <c r="S64">
        <v>23.14</v>
      </c>
      <c r="T64">
        <v>23.12</v>
      </c>
      <c r="U64">
        <v>21.41</v>
      </c>
      <c r="V64">
        <v>24.66</v>
      </c>
      <c r="W64">
        <v>19.5</v>
      </c>
      <c r="X64">
        <v>25.28</v>
      </c>
      <c r="Y64">
        <v>25.71</v>
      </c>
      <c r="Z64">
        <v>23.38</v>
      </c>
      <c r="AA64">
        <f t="shared" si="4"/>
        <v>23.256</v>
      </c>
      <c r="AB64">
        <f t="shared" si="5"/>
        <v>1.8469446240871559</v>
      </c>
    </row>
    <row r="65" spans="1:28" x14ac:dyDescent="0.25">
      <c r="A65">
        <v>0.90027000000000001</v>
      </c>
      <c r="C65">
        <v>155</v>
      </c>
      <c r="D65">
        <v>154</v>
      </c>
      <c r="E65">
        <v>168</v>
      </c>
      <c r="F65">
        <v>157</v>
      </c>
      <c r="G65">
        <v>160</v>
      </c>
      <c r="H65">
        <v>160</v>
      </c>
      <c r="I65">
        <v>164</v>
      </c>
      <c r="J65">
        <v>158</v>
      </c>
      <c r="M65">
        <f t="shared" si="6"/>
        <v>48.333333333333336</v>
      </c>
      <c r="N65">
        <f t="shared" si="7"/>
        <v>1.4120784788138607</v>
      </c>
      <c r="O65">
        <v>0.90027000000000001</v>
      </c>
      <c r="Q65">
        <v>23.09</v>
      </c>
      <c r="R65">
        <v>24.58</v>
      </c>
      <c r="S65">
        <v>23.12</v>
      </c>
      <c r="T65">
        <v>23.05</v>
      </c>
      <c r="U65">
        <v>21.49</v>
      </c>
      <c r="V65">
        <v>24.97</v>
      </c>
      <c r="W65">
        <v>19.28</v>
      </c>
      <c r="X65">
        <v>24.95</v>
      </c>
      <c r="Y65">
        <v>26.02</v>
      </c>
      <c r="Z65">
        <v>23.75</v>
      </c>
      <c r="AA65">
        <f t="shared" si="4"/>
        <v>23.43</v>
      </c>
      <c r="AB65">
        <f t="shared" si="5"/>
        <v>1.9481387128344951</v>
      </c>
    </row>
    <row r="66" spans="1:28" x14ac:dyDescent="0.25">
      <c r="A66">
        <v>0.91456000000000004</v>
      </c>
      <c r="C66">
        <v>157</v>
      </c>
      <c r="D66">
        <v>155</v>
      </c>
      <c r="E66">
        <v>169</v>
      </c>
      <c r="F66">
        <v>159</v>
      </c>
      <c r="G66">
        <v>161</v>
      </c>
      <c r="H66">
        <v>161</v>
      </c>
      <c r="I66">
        <v>164</v>
      </c>
      <c r="J66">
        <v>159</v>
      </c>
      <c r="M66">
        <f t="shared" si="6"/>
        <v>48.674242424242429</v>
      </c>
      <c r="N66">
        <f t="shared" si="7"/>
        <v>1.3152801820276487</v>
      </c>
      <c r="O66">
        <v>0.91456000000000004</v>
      </c>
      <c r="Q66">
        <v>23.49</v>
      </c>
      <c r="R66">
        <v>25.16</v>
      </c>
      <c r="S66">
        <v>23.28</v>
      </c>
      <c r="T66">
        <v>23.36</v>
      </c>
      <c r="U66">
        <v>21.46</v>
      </c>
      <c r="V66">
        <v>25.16</v>
      </c>
      <c r="W66">
        <v>19.02</v>
      </c>
      <c r="X66">
        <v>25.08</v>
      </c>
      <c r="Y66">
        <v>26.5</v>
      </c>
      <c r="Z66">
        <v>23.8</v>
      </c>
      <c r="AA66">
        <f t="shared" si="4"/>
        <v>23.631</v>
      </c>
      <c r="AB66">
        <f t="shared" si="5"/>
        <v>2.1402515428487994</v>
      </c>
    </row>
    <row r="67" spans="1:28" x14ac:dyDescent="0.25">
      <c r="A67">
        <v>0.92884999999999995</v>
      </c>
      <c r="C67">
        <v>158</v>
      </c>
      <c r="D67">
        <v>156</v>
      </c>
      <c r="E67">
        <v>170</v>
      </c>
      <c r="F67">
        <v>160</v>
      </c>
      <c r="G67">
        <v>163</v>
      </c>
      <c r="H67">
        <v>161</v>
      </c>
      <c r="I67">
        <v>165</v>
      </c>
      <c r="J67">
        <v>160</v>
      </c>
      <c r="M67">
        <f t="shared" si="6"/>
        <v>48.977272727272727</v>
      </c>
      <c r="N67">
        <f t="shared" si="7"/>
        <v>1.3252163397375682</v>
      </c>
      <c r="O67">
        <v>0.92884999999999995</v>
      </c>
      <c r="Q67">
        <v>23.94</v>
      </c>
      <c r="R67">
        <v>25.17</v>
      </c>
      <c r="S67">
        <v>23.13</v>
      </c>
      <c r="T67">
        <v>23.65</v>
      </c>
      <c r="U67">
        <v>21.47</v>
      </c>
      <c r="V67">
        <v>25.49</v>
      </c>
      <c r="W67">
        <v>18.62</v>
      </c>
      <c r="X67">
        <v>25.12</v>
      </c>
      <c r="Y67">
        <v>26.4</v>
      </c>
      <c r="Z67">
        <v>23.99</v>
      </c>
      <c r="AA67">
        <f t="shared" si="4"/>
        <v>23.698</v>
      </c>
      <c r="AB67">
        <f t="shared" si="5"/>
        <v>2.2588040099919149</v>
      </c>
    </row>
    <row r="68" spans="1:28" x14ac:dyDescent="0.25">
      <c r="A68">
        <v>0.94313999999999998</v>
      </c>
      <c r="C68">
        <v>159</v>
      </c>
      <c r="D68">
        <v>158</v>
      </c>
      <c r="E68">
        <v>172</v>
      </c>
      <c r="F68">
        <v>162</v>
      </c>
      <c r="G68">
        <v>164</v>
      </c>
      <c r="H68">
        <v>162</v>
      </c>
      <c r="I68">
        <v>166</v>
      </c>
      <c r="J68">
        <v>162</v>
      </c>
      <c r="M68">
        <f t="shared" ref="M68:M93" si="8">AVERAGE(B68:L68)/3.3</f>
        <v>49.431818181818187</v>
      </c>
      <c r="N68">
        <f t="shared" ref="N68:N93" si="9">_xlfn.STDEV.S(B68:L68)/3.3</f>
        <v>1.3301565855356334</v>
      </c>
      <c r="O68">
        <v>0.94313999999999998</v>
      </c>
      <c r="Q68">
        <v>24.09</v>
      </c>
      <c r="R68">
        <v>25.53</v>
      </c>
      <c r="S68">
        <v>23.44</v>
      </c>
      <c r="T68">
        <v>23.89</v>
      </c>
      <c r="U68">
        <v>21.53</v>
      </c>
      <c r="V68">
        <v>25.33</v>
      </c>
      <c r="W68">
        <v>19.100000000000001</v>
      </c>
      <c r="X68">
        <v>25.12</v>
      </c>
      <c r="Y68">
        <v>26.86</v>
      </c>
      <c r="Z68">
        <v>23.98</v>
      </c>
      <c r="AA68">
        <f t="shared" si="4"/>
        <v>23.886999999999997</v>
      </c>
      <c r="AB68">
        <f t="shared" si="5"/>
        <v>2.2075932093068631</v>
      </c>
    </row>
    <row r="69" spans="1:28" x14ac:dyDescent="0.25">
      <c r="A69">
        <v>0.95743</v>
      </c>
      <c r="C69">
        <v>160</v>
      </c>
      <c r="D69">
        <v>160</v>
      </c>
      <c r="E69">
        <v>173</v>
      </c>
      <c r="F69">
        <v>163</v>
      </c>
      <c r="G69">
        <v>165</v>
      </c>
      <c r="H69">
        <v>163</v>
      </c>
      <c r="I69">
        <v>167</v>
      </c>
      <c r="J69">
        <v>163</v>
      </c>
      <c r="M69">
        <f t="shared" si="8"/>
        <v>49.772727272727273</v>
      </c>
      <c r="N69">
        <f t="shared" si="9"/>
        <v>1.2830952671237168</v>
      </c>
      <c r="O69">
        <v>0.95743</v>
      </c>
      <c r="Q69">
        <v>24.52</v>
      </c>
      <c r="R69">
        <v>25.47</v>
      </c>
      <c r="S69">
        <v>23.24</v>
      </c>
      <c r="T69">
        <v>24.15</v>
      </c>
      <c r="U69">
        <v>21.61</v>
      </c>
      <c r="V69">
        <v>25.73</v>
      </c>
      <c r="W69">
        <v>19.940000000000001</v>
      </c>
      <c r="X69">
        <v>25.28</v>
      </c>
      <c r="Z69">
        <v>24.06</v>
      </c>
      <c r="AA69">
        <f t="shared" si="4"/>
        <v>23.777777777777779</v>
      </c>
      <c r="AB69">
        <f t="shared" si="5"/>
        <v>1.917601221433811</v>
      </c>
    </row>
    <row r="70" spans="1:28" x14ac:dyDescent="0.25">
      <c r="A70">
        <v>0.97172000000000003</v>
      </c>
      <c r="C70">
        <v>161</v>
      </c>
      <c r="D70">
        <v>161</v>
      </c>
      <c r="E70">
        <v>174</v>
      </c>
      <c r="F70">
        <v>164</v>
      </c>
      <c r="G70">
        <v>166</v>
      </c>
      <c r="H70">
        <v>164</v>
      </c>
      <c r="I70">
        <v>168</v>
      </c>
      <c r="J70">
        <v>164</v>
      </c>
      <c r="M70">
        <f t="shared" si="8"/>
        <v>50.075757575757578</v>
      </c>
      <c r="N70">
        <f t="shared" si="9"/>
        <v>1.2830952671237168</v>
      </c>
      <c r="O70">
        <v>0.97172000000000003</v>
      </c>
      <c r="Q70">
        <v>24.77</v>
      </c>
      <c r="R70">
        <v>25.75</v>
      </c>
      <c r="S70">
        <v>23.82</v>
      </c>
      <c r="T70">
        <v>24.2</v>
      </c>
      <c r="U70">
        <v>21.74</v>
      </c>
      <c r="V70">
        <v>25.72</v>
      </c>
      <c r="W70">
        <v>20.16</v>
      </c>
      <c r="X70">
        <v>25.34</v>
      </c>
      <c r="Z70">
        <v>24.07</v>
      </c>
      <c r="AA70">
        <f t="shared" si="4"/>
        <v>23.952222222222222</v>
      </c>
      <c r="AB70">
        <f t="shared" si="5"/>
        <v>1.8814673647035296</v>
      </c>
    </row>
    <row r="71" spans="1:28" x14ac:dyDescent="0.25">
      <c r="A71">
        <v>0.98601000000000005</v>
      </c>
      <c r="C71">
        <v>162</v>
      </c>
      <c r="D71">
        <v>163</v>
      </c>
      <c r="E71">
        <v>175</v>
      </c>
      <c r="F71">
        <v>165</v>
      </c>
      <c r="G71">
        <v>167</v>
      </c>
      <c r="H71">
        <v>166</v>
      </c>
      <c r="I71">
        <v>169</v>
      </c>
      <c r="J71">
        <v>165</v>
      </c>
      <c r="M71">
        <f t="shared" si="8"/>
        <v>50.45454545454546</v>
      </c>
      <c r="N71">
        <f t="shared" si="9"/>
        <v>1.2335763505432908</v>
      </c>
      <c r="O71">
        <v>0.98601000000000005</v>
      </c>
      <c r="Q71">
        <v>25.04</v>
      </c>
      <c r="R71">
        <v>25.65</v>
      </c>
      <c r="S71">
        <v>24.26</v>
      </c>
      <c r="T71">
        <v>24.34</v>
      </c>
      <c r="U71">
        <v>21.67</v>
      </c>
      <c r="V71">
        <v>25.69</v>
      </c>
      <c r="W71">
        <v>20.170000000000002</v>
      </c>
      <c r="X71">
        <v>25.32</v>
      </c>
      <c r="Z71">
        <v>24.07</v>
      </c>
      <c r="AA71">
        <f t="shared" si="4"/>
        <v>24.02333333333333</v>
      </c>
      <c r="AB71">
        <f t="shared" si="5"/>
        <v>1.8935284523872351</v>
      </c>
    </row>
    <row r="72" spans="1:28" x14ac:dyDescent="0.25">
      <c r="A72">
        <v>1.0003</v>
      </c>
      <c r="C72">
        <v>163</v>
      </c>
      <c r="D72">
        <v>164</v>
      </c>
      <c r="E72">
        <v>176</v>
      </c>
      <c r="F72">
        <v>166</v>
      </c>
      <c r="G72">
        <v>168</v>
      </c>
      <c r="H72">
        <v>167</v>
      </c>
      <c r="I72">
        <v>171</v>
      </c>
      <c r="J72">
        <v>166</v>
      </c>
      <c r="M72">
        <f t="shared" si="8"/>
        <v>50.795454545454547</v>
      </c>
      <c r="N72">
        <f t="shared" si="9"/>
        <v>1.2644287278731519</v>
      </c>
      <c r="O72">
        <v>1.0003</v>
      </c>
      <c r="Q72">
        <v>25.17</v>
      </c>
      <c r="R72">
        <v>25.5</v>
      </c>
      <c r="S72">
        <v>24.05</v>
      </c>
      <c r="T72">
        <v>24.11</v>
      </c>
      <c r="U72">
        <v>21.7</v>
      </c>
      <c r="V72">
        <v>26.03</v>
      </c>
      <c r="W72">
        <v>20.010000000000002</v>
      </c>
      <c r="X72">
        <v>25.48</v>
      </c>
      <c r="Z72">
        <v>24.08</v>
      </c>
      <c r="AA72">
        <f t="shared" si="4"/>
        <v>24.014444444444443</v>
      </c>
      <c r="AB72">
        <f t="shared" si="5"/>
        <v>1.9735571382095269</v>
      </c>
    </row>
    <row r="73" spans="1:28" x14ac:dyDescent="0.25">
      <c r="A73">
        <v>1.0145900000000001</v>
      </c>
      <c r="C73">
        <v>164</v>
      </c>
      <c r="D73">
        <v>166</v>
      </c>
      <c r="E73">
        <v>178</v>
      </c>
      <c r="F73">
        <v>167</v>
      </c>
      <c r="G73">
        <v>169</v>
      </c>
      <c r="H73">
        <v>168</v>
      </c>
      <c r="I73">
        <v>172</v>
      </c>
      <c r="J73">
        <v>167</v>
      </c>
      <c r="M73">
        <f t="shared" si="8"/>
        <v>51.174242424242429</v>
      </c>
      <c r="N73">
        <f t="shared" si="9"/>
        <v>1.320257608261002</v>
      </c>
      <c r="O73">
        <v>1.0145900000000001</v>
      </c>
      <c r="Q73">
        <v>25.51</v>
      </c>
      <c r="R73">
        <v>25.58</v>
      </c>
      <c r="T73">
        <v>24.08</v>
      </c>
      <c r="U73">
        <v>21.39</v>
      </c>
      <c r="V73">
        <v>26.31</v>
      </c>
      <c r="W73">
        <v>20.059999999999999</v>
      </c>
      <c r="X73">
        <v>25.46</v>
      </c>
      <c r="Z73">
        <v>23.99</v>
      </c>
      <c r="AA73">
        <f t="shared" si="4"/>
        <v>24.047500000000003</v>
      </c>
      <c r="AB73">
        <f t="shared" si="5"/>
        <v>2.2222366467785815</v>
      </c>
    </row>
    <row r="74" spans="1:28" x14ac:dyDescent="0.25">
      <c r="A74">
        <v>1.02888</v>
      </c>
      <c r="C74">
        <v>165</v>
      </c>
      <c r="D74">
        <v>167</v>
      </c>
      <c r="E74">
        <v>179</v>
      </c>
      <c r="F74">
        <v>168</v>
      </c>
      <c r="G74">
        <v>170</v>
      </c>
      <c r="H74">
        <v>170</v>
      </c>
      <c r="I74">
        <v>173</v>
      </c>
      <c r="J74">
        <v>168</v>
      </c>
      <c r="M74">
        <f t="shared" si="8"/>
        <v>51.515151515151516</v>
      </c>
      <c r="N74">
        <f t="shared" si="9"/>
        <v>1.315903389919538</v>
      </c>
      <c r="O74">
        <v>1.02888</v>
      </c>
      <c r="Q74">
        <v>25.64</v>
      </c>
      <c r="R74">
        <v>25.63</v>
      </c>
      <c r="T74">
        <v>23.96</v>
      </c>
      <c r="U74">
        <v>21.36</v>
      </c>
      <c r="V74">
        <v>26.48</v>
      </c>
      <c r="W74">
        <v>20.69</v>
      </c>
      <c r="X74">
        <v>25.33</v>
      </c>
      <c r="Z74">
        <v>23.96</v>
      </c>
      <c r="AA74">
        <f t="shared" si="4"/>
        <v>24.131249999999998</v>
      </c>
      <c r="AB74">
        <f t="shared" si="5"/>
        <v>2.1063471257809603</v>
      </c>
    </row>
    <row r="75" spans="1:28" x14ac:dyDescent="0.25">
      <c r="A75">
        <v>1.0431699999999999</v>
      </c>
      <c r="C75">
        <v>166</v>
      </c>
      <c r="D75">
        <v>168</v>
      </c>
      <c r="E75">
        <v>180</v>
      </c>
      <c r="F75">
        <v>169</v>
      </c>
      <c r="G75">
        <v>171</v>
      </c>
      <c r="H75">
        <v>171</v>
      </c>
      <c r="I75">
        <v>174</v>
      </c>
      <c r="J75">
        <v>169</v>
      </c>
      <c r="M75">
        <f t="shared" si="8"/>
        <v>51.81818181818182</v>
      </c>
      <c r="N75">
        <f t="shared" si="9"/>
        <v>1.315903389919538</v>
      </c>
      <c r="O75">
        <v>1.0431699999999999</v>
      </c>
      <c r="Q75">
        <v>25.77</v>
      </c>
      <c r="R75">
        <v>25.38</v>
      </c>
      <c r="T75">
        <v>23.86</v>
      </c>
      <c r="U75">
        <v>21.36</v>
      </c>
      <c r="V75">
        <v>26.46</v>
      </c>
      <c r="W75">
        <v>20.51</v>
      </c>
      <c r="X75">
        <v>25.34</v>
      </c>
      <c r="Z75">
        <v>23.88</v>
      </c>
      <c r="AA75">
        <f t="shared" si="4"/>
        <v>24.069999999999997</v>
      </c>
      <c r="AB75">
        <f t="shared" si="5"/>
        <v>2.1390585379019966</v>
      </c>
    </row>
    <row r="76" spans="1:28" x14ac:dyDescent="0.25">
      <c r="A76">
        <v>1.0574600000000001</v>
      </c>
      <c r="C76">
        <v>167</v>
      </c>
      <c r="D76">
        <v>169</v>
      </c>
      <c r="E76">
        <v>181</v>
      </c>
      <c r="F76">
        <v>170</v>
      </c>
      <c r="G76">
        <v>172</v>
      </c>
      <c r="H76">
        <v>172</v>
      </c>
      <c r="I76">
        <v>175</v>
      </c>
      <c r="J76">
        <v>170</v>
      </c>
      <c r="M76">
        <f t="shared" si="8"/>
        <v>52.121212121212125</v>
      </c>
      <c r="N76">
        <f t="shared" si="9"/>
        <v>1.315903389919538</v>
      </c>
      <c r="O76">
        <v>1.0574600000000001</v>
      </c>
      <c r="Q76">
        <v>26.16</v>
      </c>
      <c r="R76">
        <v>25.38</v>
      </c>
      <c r="T76">
        <v>23.49</v>
      </c>
      <c r="U76">
        <v>21.49</v>
      </c>
      <c r="V76">
        <v>26.74</v>
      </c>
      <c r="W76">
        <v>20.420000000000002</v>
      </c>
      <c r="X76">
        <v>25.41</v>
      </c>
      <c r="Z76">
        <v>23.8</v>
      </c>
      <c r="AA76">
        <f t="shared" si="4"/>
        <v>24.111250000000002</v>
      </c>
      <c r="AB76">
        <f t="shared" si="5"/>
        <v>2.2482783095388466</v>
      </c>
    </row>
    <row r="77" spans="1:28" x14ac:dyDescent="0.25">
      <c r="A77">
        <v>1.07175</v>
      </c>
      <c r="C77">
        <v>168</v>
      </c>
      <c r="D77">
        <v>171</v>
      </c>
      <c r="E77">
        <v>181</v>
      </c>
      <c r="F77">
        <v>171</v>
      </c>
      <c r="G77">
        <v>173</v>
      </c>
      <c r="H77">
        <v>173</v>
      </c>
      <c r="I77">
        <v>177</v>
      </c>
      <c r="J77">
        <v>171</v>
      </c>
      <c r="M77">
        <f t="shared" si="8"/>
        <v>52.462121212121218</v>
      </c>
      <c r="N77">
        <f t="shared" si="9"/>
        <v>1.2382201069232537</v>
      </c>
      <c r="O77">
        <v>1.07175</v>
      </c>
      <c r="Q77">
        <v>26.48</v>
      </c>
      <c r="R77">
        <v>25.49</v>
      </c>
      <c r="T77">
        <v>23.61</v>
      </c>
      <c r="U77">
        <v>21.51</v>
      </c>
      <c r="V77">
        <v>26.88</v>
      </c>
      <c r="W77">
        <v>20.86</v>
      </c>
      <c r="X77">
        <v>25.54</v>
      </c>
      <c r="Z77">
        <v>23.77</v>
      </c>
      <c r="AA77">
        <f t="shared" si="4"/>
        <v>24.267499999999998</v>
      </c>
      <c r="AB77">
        <f t="shared" si="5"/>
        <v>2.2273863607376243</v>
      </c>
    </row>
    <row r="78" spans="1:28" x14ac:dyDescent="0.25">
      <c r="A78">
        <v>1.0860399999999999</v>
      </c>
      <c r="C78">
        <v>169</v>
      </c>
      <c r="D78">
        <v>172</v>
      </c>
      <c r="E78">
        <v>181</v>
      </c>
      <c r="F78">
        <v>172</v>
      </c>
      <c r="G78">
        <v>174</v>
      </c>
      <c r="H78">
        <v>175</v>
      </c>
      <c r="I78">
        <v>178</v>
      </c>
      <c r="J78">
        <v>172</v>
      </c>
      <c r="M78">
        <f t="shared" si="8"/>
        <v>52.765151515151516</v>
      </c>
      <c r="N78">
        <f t="shared" si="9"/>
        <v>1.1616945829604952</v>
      </c>
      <c r="O78">
        <v>1.0860399999999999</v>
      </c>
      <c r="Q78">
        <v>26.61</v>
      </c>
      <c r="R78">
        <v>25.37</v>
      </c>
      <c r="T78">
        <v>24.08</v>
      </c>
      <c r="U78">
        <v>20.62</v>
      </c>
      <c r="V78">
        <v>26.75</v>
      </c>
      <c r="X78">
        <v>25.43</v>
      </c>
      <c r="Z78">
        <v>23.59</v>
      </c>
      <c r="AA78">
        <f t="shared" si="4"/>
        <v>24.63571428571429</v>
      </c>
      <c r="AB78">
        <f t="shared" si="5"/>
        <v>2.1239260591559925</v>
      </c>
    </row>
    <row r="79" spans="1:28" x14ac:dyDescent="0.25">
      <c r="A79">
        <v>1.10033</v>
      </c>
      <c r="C79">
        <v>170</v>
      </c>
      <c r="D79">
        <v>173</v>
      </c>
      <c r="E79">
        <v>181</v>
      </c>
      <c r="F79">
        <v>172</v>
      </c>
      <c r="G79">
        <v>175</v>
      </c>
      <c r="H79">
        <v>176</v>
      </c>
      <c r="I79">
        <v>179</v>
      </c>
      <c r="J79">
        <v>173</v>
      </c>
      <c r="M79">
        <f t="shared" si="8"/>
        <v>52.992424242424242</v>
      </c>
      <c r="N79">
        <f t="shared" si="9"/>
        <v>1.1156113770434331</v>
      </c>
      <c r="O79">
        <v>1.10033</v>
      </c>
      <c r="Q79">
        <v>26.78</v>
      </c>
      <c r="R79">
        <v>25.36</v>
      </c>
      <c r="T79">
        <v>23.93</v>
      </c>
      <c r="U79">
        <v>20.58</v>
      </c>
      <c r="V79">
        <v>26.91</v>
      </c>
      <c r="X79">
        <v>25.34</v>
      </c>
      <c r="Z79">
        <v>23.5</v>
      </c>
      <c r="AA79">
        <f t="shared" si="4"/>
        <v>24.628571428571426</v>
      </c>
      <c r="AB79">
        <f t="shared" si="5"/>
        <v>2.1995183455431682</v>
      </c>
    </row>
    <row r="80" spans="1:28" x14ac:dyDescent="0.25">
      <c r="A80">
        <v>1.1146199999999999</v>
      </c>
      <c r="C80">
        <v>171</v>
      </c>
      <c r="D80">
        <v>174</v>
      </c>
      <c r="E80">
        <v>181</v>
      </c>
      <c r="F80">
        <v>173</v>
      </c>
      <c r="G80">
        <v>176</v>
      </c>
      <c r="H80">
        <v>177</v>
      </c>
      <c r="I80">
        <v>180</v>
      </c>
      <c r="J80">
        <v>173</v>
      </c>
      <c r="M80">
        <f t="shared" si="8"/>
        <v>53.219696969696976</v>
      </c>
      <c r="N80">
        <f t="shared" si="9"/>
        <v>1.0736672575961825</v>
      </c>
      <c r="O80">
        <v>1.1146199999999999</v>
      </c>
      <c r="Q80">
        <v>26.9</v>
      </c>
      <c r="R80">
        <v>25.56</v>
      </c>
      <c r="T80">
        <v>24.27</v>
      </c>
      <c r="U80">
        <v>20.27</v>
      </c>
      <c r="V80">
        <v>26.9</v>
      </c>
      <c r="X80">
        <v>25.37</v>
      </c>
      <c r="Z80">
        <v>23.4</v>
      </c>
      <c r="AA80">
        <f t="shared" si="4"/>
        <v>24.667142857142856</v>
      </c>
      <c r="AB80">
        <f t="shared" si="5"/>
        <v>2.3223817823211457</v>
      </c>
    </row>
    <row r="81" spans="1:28" x14ac:dyDescent="0.25">
      <c r="A81">
        <v>1.1289100000000001</v>
      </c>
      <c r="C81">
        <v>172</v>
      </c>
      <c r="D81">
        <v>176</v>
      </c>
      <c r="E81">
        <v>181</v>
      </c>
      <c r="F81">
        <v>175</v>
      </c>
      <c r="G81">
        <v>176</v>
      </c>
      <c r="H81">
        <v>178</v>
      </c>
      <c r="I81">
        <v>181</v>
      </c>
      <c r="J81">
        <v>174</v>
      </c>
      <c r="M81">
        <f t="shared" si="8"/>
        <v>53.522727272727273</v>
      </c>
      <c r="N81">
        <f t="shared" si="9"/>
        <v>0.97101506736614507</v>
      </c>
      <c r="O81">
        <v>1.1289100000000001</v>
      </c>
      <c r="Q81">
        <v>26.85</v>
      </c>
      <c r="R81">
        <v>25.73</v>
      </c>
      <c r="T81">
        <v>24.35</v>
      </c>
      <c r="U81">
        <v>21.59</v>
      </c>
      <c r="X81">
        <v>25.39</v>
      </c>
      <c r="Z81">
        <v>23.36</v>
      </c>
      <c r="AA81">
        <f t="shared" si="4"/>
        <v>24.545000000000002</v>
      </c>
      <c r="AB81">
        <f t="shared" si="5"/>
        <v>1.8764620966062708</v>
      </c>
    </row>
    <row r="82" spans="1:28" x14ac:dyDescent="0.25">
      <c r="A82">
        <v>1.1432</v>
      </c>
      <c r="C82">
        <v>172</v>
      </c>
      <c r="D82">
        <v>177</v>
      </c>
      <c r="E82">
        <v>181</v>
      </c>
      <c r="F82">
        <v>176</v>
      </c>
      <c r="G82">
        <v>177</v>
      </c>
      <c r="H82">
        <v>179</v>
      </c>
      <c r="I82">
        <v>181</v>
      </c>
      <c r="J82">
        <v>175</v>
      </c>
      <c r="M82">
        <f t="shared" si="8"/>
        <v>53.712121212121218</v>
      </c>
      <c r="N82">
        <f t="shared" si="9"/>
        <v>0.92695294828414976</v>
      </c>
      <c r="O82">
        <v>1.1432</v>
      </c>
      <c r="Q82">
        <v>26.75</v>
      </c>
      <c r="R82">
        <v>25.66</v>
      </c>
      <c r="T82">
        <v>24.49</v>
      </c>
      <c r="X82">
        <v>25.42</v>
      </c>
      <c r="Z82">
        <v>23.48</v>
      </c>
      <c r="AA82">
        <f t="shared" si="4"/>
        <v>25.16</v>
      </c>
      <c r="AB82">
        <f t="shared" si="5"/>
        <v>1.2366284809917651</v>
      </c>
    </row>
    <row r="83" spans="1:28" x14ac:dyDescent="0.25">
      <c r="A83">
        <v>1.1574899999999999</v>
      </c>
      <c r="C83">
        <v>173</v>
      </c>
      <c r="D83">
        <v>178</v>
      </c>
      <c r="E83">
        <v>181</v>
      </c>
      <c r="F83">
        <v>178</v>
      </c>
      <c r="G83">
        <v>178</v>
      </c>
      <c r="H83">
        <v>180</v>
      </c>
      <c r="I83">
        <v>181</v>
      </c>
      <c r="J83">
        <v>175</v>
      </c>
      <c r="M83">
        <f t="shared" si="8"/>
        <v>53.939393939393945</v>
      </c>
      <c r="N83">
        <f t="shared" si="9"/>
        <v>0.85709912871096683</v>
      </c>
      <c r="O83">
        <v>1.1574899999999999</v>
      </c>
      <c r="Q83">
        <v>26.76</v>
      </c>
      <c r="X83">
        <v>25.62</v>
      </c>
      <c r="Z83">
        <v>23.36</v>
      </c>
      <c r="AA83">
        <f t="shared" si="4"/>
        <v>25.24666666666667</v>
      </c>
      <c r="AB83">
        <f t="shared" si="5"/>
        <v>1.7304719972693396</v>
      </c>
    </row>
    <row r="84" spans="1:28" x14ac:dyDescent="0.25">
      <c r="A84">
        <v>1.17178</v>
      </c>
      <c r="C84">
        <v>174</v>
      </c>
      <c r="D84">
        <v>179</v>
      </c>
      <c r="E84">
        <v>181</v>
      </c>
      <c r="F84">
        <v>179</v>
      </c>
      <c r="G84">
        <v>180</v>
      </c>
      <c r="H84">
        <v>181</v>
      </c>
      <c r="I84">
        <v>181</v>
      </c>
      <c r="J84">
        <v>176</v>
      </c>
      <c r="M84">
        <f t="shared" si="8"/>
        <v>54.20454545454546</v>
      </c>
      <c r="N84">
        <f t="shared" si="9"/>
        <v>0.78416540834358439</v>
      </c>
      <c r="O84">
        <v>1.17178</v>
      </c>
      <c r="Q84">
        <v>25.82</v>
      </c>
      <c r="X84">
        <v>25.6</v>
      </c>
      <c r="Z84">
        <v>23.24</v>
      </c>
      <c r="AA84">
        <f t="shared" si="4"/>
        <v>24.886666666666667</v>
      </c>
      <c r="AB84">
        <f t="shared" si="5"/>
        <v>1.4302913456122628</v>
      </c>
    </row>
    <row r="85" spans="1:28" x14ac:dyDescent="0.25">
      <c r="A85">
        <v>1.18607</v>
      </c>
      <c r="C85">
        <v>175</v>
      </c>
      <c r="D85">
        <v>180</v>
      </c>
      <c r="E85">
        <v>181</v>
      </c>
      <c r="F85">
        <v>180</v>
      </c>
      <c r="G85">
        <v>181</v>
      </c>
      <c r="H85">
        <v>181</v>
      </c>
      <c r="I85">
        <v>181</v>
      </c>
      <c r="J85">
        <v>177</v>
      </c>
      <c r="M85">
        <f t="shared" si="8"/>
        <v>54.393939393939398</v>
      </c>
      <c r="N85">
        <f t="shared" si="9"/>
        <v>0.68720813274404957</v>
      </c>
      <c r="O85">
        <v>1.18607</v>
      </c>
      <c r="Q85">
        <v>25.78</v>
      </c>
      <c r="X85">
        <v>26.05</v>
      </c>
      <c r="Z85">
        <v>23.13</v>
      </c>
      <c r="AA85">
        <f t="shared" si="4"/>
        <v>24.986666666666665</v>
      </c>
      <c r="AB85">
        <f t="shared" si="5"/>
        <v>1.6135778051687921</v>
      </c>
    </row>
    <row r="86" spans="1:28" x14ac:dyDescent="0.25">
      <c r="A86">
        <v>1.2003600000000001</v>
      </c>
      <c r="C86">
        <v>176</v>
      </c>
      <c r="D86">
        <v>180</v>
      </c>
      <c r="E86">
        <v>181</v>
      </c>
      <c r="F86">
        <v>181</v>
      </c>
      <c r="G86">
        <v>181</v>
      </c>
      <c r="H86">
        <v>181</v>
      </c>
      <c r="I86">
        <v>181</v>
      </c>
      <c r="J86">
        <v>177</v>
      </c>
      <c r="M86">
        <f t="shared" si="8"/>
        <v>54.469696969696976</v>
      </c>
      <c r="N86">
        <f t="shared" si="9"/>
        <v>0.6220825914805157</v>
      </c>
      <c r="O86">
        <v>1.2003600000000001</v>
      </c>
      <c r="Q86">
        <v>27.04</v>
      </c>
      <c r="X86">
        <v>26</v>
      </c>
      <c r="Z86">
        <v>23.01</v>
      </c>
      <c r="AA86">
        <f t="shared" si="4"/>
        <v>25.349999999999998</v>
      </c>
      <c r="AB86">
        <f t="shared" si="5"/>
        <v>2.0921520021260394</v>
      </c>
    </row>
    <row r="87" spans="1:28" x14ac:dyDescent="0.25">
      <c r="A87">
        <v>1.21465</v>
      </c>
      <c r="C87">
        <v>176</v>
      </c>
      <c r="D87">
        <v>181</v>
      </c>
      <c r="E87">
        <v>181</v>
      </c>
      <c r="F87">
        <v>181</v>
      </c>
      <c r="G87">
        <v>181</v>
      </c>
      <c r="H87">
        <v>181</v>
      </c>
      <c r="I87">
        <v>181</v>
      </c>
      <c r="J87">
        <v>178</v>
      </c>
      <c r="M87">
        <f t="shared" si="8"/>
        <v>54.545454545454547</v>
      </c>
      <c r="N87">
        <f t="shared" si="9"/>
        <v>0.58401461312692826</v>
      </c>
      <c r="O87">
        <v>1.21465</v>
      </c>
      <c r="X87">
        <v>26.24</v>
      </c>
      <c r="Z87">
        <v>23.11</v>
      </c>
      <c r="AA87">
        <f t="shared" si="4"/>
        <v>24.674999999999997</v>
      </c>
      <c r="AB87">
        <f t="shared" si="5"/>
        <v>2.2132442251138928</v>
      </c>
    </row>
    <row r="88" spans="1:28" x14ac:dyDescent="0.25">
      <c r="A88">
        <v>1.2289399999999999</v>
      </c>
      <c r="C88">
        <v>177</v>
      </c>
      <c r="D88">
        <v>181</v>
      </c>
      <c r="E88">
        <v>181</v>
      </c>
      <c r="F88">
        <v>181</v>
      </c>
      <c r="G88">
        <v>181</v>
      </c>
      <c r="H88">
        <v>181</v>
      </c>
      <c r="I88">
        <v>181</v>
      </c>
      <c r="J88">
        <v>178</v>
      </c>
      <c r="M88">
        <f t="shared" si="8"/>
        <v>54.583333333333336</v>
      </c>
      <c r="N88">
        <f t="shared" si="9"/>
        <v>0.49760017024124026</v>
      </c>
      <c r="O88">
        <v>1.2289399999999999</v>
      </c>
      <c r="X88">
        <v>26.13</v>
      </c>
      <c r="Z88">
        <v>23.02</v>
      </c>
      <c r="AA88">
        <f t="shared" si="4"/>
        <v>24.574999999999999</v>
      </c>
      <c r="AB88">
        <f t="shared" si="5"/>
        <v>2.1991020894901623</v>
      </c>
    </row>
    <row r="89" spans="1:28" x14ac:dyDescent="0.25">
      <c r="A89">
        <v>1.2432300000000001</v>
      </c>
      <c r="C89">
        <v>181</v>
      </c>
      <c r="D89">
        <v>181</v>
      </c>
      <c r="E89">
        <v>181</v>
      </c>
      <c r="F89">
        <v>181</v>
      </c>
      <c r="G89">
        <v>181</v>
      </c>
      <c r="H89">
        <v>181</v>
      </c>
      <c r="I89">
        <v>181</v>
      </c>
      <c r="J89">
        <v>179</v>
      </c>
      <c r="M89">
        <f t="shared" si="8"/>
        <v>54.772727272727273</v>
      </c>
      <c r="N89">
        <f t="shared" si="9"/>
        <v>0.21427478217774171</v>
      </c>
      <c r="O89">
        <v>1.2432300000000001</v>
      </c>
    </row>
    <row r="90" spans="1:28" x14ac:dyDescent="0.25">
      <c r="A90">
        <v>1.25752</v>
      </c>
      <c r="C90">
        <v>181</v>
      </c>
      <c r="D90">
        <v>181</v>
      </c>
      <c r="E90">
        <v>181</v>
      </c>
      <c r="F90">
        <v>181</v>
      </c>
      <c r="G90">
        <v>181</v>
      </c>
      <c r="H90">
        <v>181</v>
      </c>
      <c r="I90">
        <v>181</v>
      </c>
      <c r="J90">
        <v>179</v>
      </c>
      <c r="M90">
        <f t="shared" si="8"/>
        <v>54.772727272727273</v>
      </c>
      <c r="N90">
        <f t="shared" si="9"/>
        <v>0.21427478217774171</v>
      </c>
      <c r="O90">
        <v>1.25752</v>
      </c>
    </row>
    <row r="91" spans="1:28" x14ac:dyDescent="0.25">
      <c r="A91">
        <v>1.2718100000000001</v>
      </c>
      <c r="C91">
        <v>181</v>
      </c>
      <c r="D91">
        <v>181</v>
      </c>
      <c r="E91">
        <v>181</v>
      </c>
      <c r="F91">
        <v>181</v>
      </c>
      <c r="G91">
        <v>181</v>
      </c>
      <c r="H91">
        <v>181</v>
      </c>
      <c r="I91">
        <v>181</v>
      </c>
      <c r="J91">
        <v>181</v>
      </c>
      <c r="M91">
        <f t="shared" si="8"/>
        <v>54.848484848484851</v>
      </c>
      <c r="N91">
        <f t="shared" si="9"/>
        <v>0</v>
      </c>
      <c r="O91">
        <v>1.2718100000000001</v>
      </c>
    </row>
    <row r="92" spans="1:28" x14ac:dyDescent="0.25">
      <c r="A92">
        <v>1.2861</v>
      </c>
      <c r="C92">
        <v>181</v>
      </c>
      <c r="D92">
        <v>181</v>
      </c>
      <c r="E92">
        <v>181</v>
      </c>
      <c r="F92">
        <v>181</v>
      </c>
      <c r="G92">
        <v>181</v>
      </c>
      <c r="H92">
        <v>181</v>
      </c>
      <c r="I92">
        <v>181</v>
      </c>
      <c r="J92">
        <v>181</v>
      </c>
      <c r="M92">
        <f t="shared" si="8"/>
        <v>54.848484848484851</v>
      </c>
      <c r="N92">
        <f t="shared" si="9"/>
        <v>0</v>
      </c>
      <c r="O92">
        <v>1.2861</v>
      </c>
    </row>
    <row r="93" spans="1:28" x14ac:dyDescent="0.25">
      <c r="A93">
        <v>1.3003899999999999</v>
      </c>
      <c r="C93">
        <v>181</v>
      </c>
      <c r="D93">
        <v>181</v>
      </c>
      <c r="E93">
        <v>181</v>
      </c>
      <c r="F93">
        <v>181</v>
      </c>
      <c r="G93">
        <v>181</v>
      </c>
      <c r="H93">
        <v>181</v>
      </c>
      <c r="I93">
        <v>181</v>
      </c>
      <c r="J93">
        <v>181</v>
      </c>
      <c r="M93">
        <f t="shared" si="8"/>
        <v>54.848484848484851</v>
      </c>
      <c r="N93">
        <f t="shared" si="9"/>
        <v>0</v>
      </c>
      <c r="O93">
        <v>1.3003899999999999</v>
      </c>
    </row>
    <row r="94" spans="1:28" x14ac:dyDescent="0.25">
      <c r="A94">
        <v>1.3146800000000001</v>
      </c>
      <c r="O94">
        <v>1.3146800000000001</v>
      </c>
    </row>
    <row r="95" spans="1:28" x14ac:dyDescent="0.25">
      <c r="A95">
        <v>1.32897</v>
      </c>
      <c r="O95">
        <v>1.32897</v>
      </c>
    </row>
    <row r="96" spans="1:28" x14ac:dyDescent="0.25">
      <c r="A96">
        <v>1.3432599999999999</v>
      </c>
      <c r="O96">
        <v>1.3432599999999999</v>
      </c>
    </row>
    <row r="97" spans="1:15" x14ac:dyDescent="0.25">
      <c r="A97">
        <v>1.35755</v>
      </c>
      <c r="O97">
        <v>1.35755</v>
      </c>
    </row>
    <row r="98" spans="1:15" x14ac:dyDescent="0.25">
      <c r="A98">
        <v>1.3718399999999999</v>
      </c>
      <c r="O98">
        <v>1.3718399999999999</v>
      </c>
    </row>
    <row r="99" spans="1:15" x14ac:dyDescent="0.25">
      <c r="A99">
        <v>1.3861300000000001</v>
      </c>
      <c r="O99">
        <v>1.3861300000000001</v>
      </c>
    </row>
    <row r="100" spans="1:15" x14ac:dyDescent="0.25">
      <c r="A100">
        <v>1.40042</v>
      </c>
      <c r="O100">
        <v>1.40042</v>
      </c>
    </row>
    <row r="101" spans="1:15" x14ac:dyDescent="0.25">
      <c r="A101">
        <v>1.4147099999999999</v>
      </c>
      <c r="O101">
        <v>1.4147099999999999</v>
      </c>
    </row>
    <row r="102" spans="1:15" x14ac:dyDescent="0.25">
      <c r="A102">
        <v>1.429</v>
      </c>
      <c r="O102">
        <v>1.429</v>
      </c>
    </row>
    <row r="103" spans="1:15" x14ac:dyDescent="0.25">
      <c r="A103">
        <v>1.44329</v>
      </c>
      <c r="O103">
        <v>1.44329</v>
      </c>
    </row>
    <row r="104" spans="1:15" x14ac:dyDescent="0.25">
      <c r="A104">
        <v>1.4575800000000001</v>
      </c>
      <c r="O104">
        <v>1.4575800000000001</v>
      </c>
    </row>
    <row r="105" spans="1:15" x14ac:dyDescent="0.25">
      <c r="A105">
        <v>1.47187</v>
      </c>
      <c r="O105">
        <v>1.47187</v>
      </c>
    </row>
    <row r="106" spans="1:15" x14ac:dyDescent="0.25">
      <c r="A106">
        <v>1.4861599999999999</v>
      </c>
      <c r="O106">
        <v>1.4861599999999999</v>
      </c>
    </row>
    <row r="107" spans="1:15" x14ac:dyDescent="0.25">
      <c r="A107">
        <v>1.5004500000000001</v>
      </c>
      <c r="O107">
        <v>1.5004500000000001</v>
      </c>
    </row>
    <row r="108" spans="1:15" x14ac:dyDescent="0.25">
      <c r="A108">
        <v>1.51474</v>
      </c>
      <c r="O108">
        <v>1.51474</v>
      </c>
    </row>
    <row r="109" spans="1:15" x14ac:dyDescent="0.25">
      <c r="A109">
        <v>1.5290299999999999</v>
      </c>
      <c r="O109">
        <v>1.5290299999999999</v>
      </c>
    </row>
    <row r="110" spans="1:15" x14ac:dyDescent="0.25">
      <c r="A110">
        <v>1.54332</v>
      </c>
      <c r="O110">
        <v>1.54332</v>
      </c>
    </row>
    <row r="111" spans="1:15" x14ac:dyDescent="0.25">
      <c r="A111">
        <v>1.5576099999999999</v>
      </c>
      <c r="O111">
        <v>1.5576099999999999</v>
      </c>
    </row>
    <row r="112" spans="1:15" x14ac:dyDescent="0.25">
      <c r="A112">
        <v>1.5719000000000001</v>
      </c>
      <c r="O112">
        <v>1.5719000000000001</v>
      </c>
    </row>
    <row r="113" spans="1:15" x14ac:dyDescent="0.25">
      <c r="A113">
        <v>1.58619</v>
      </c>
      <c r="O113">
        <v>1.58619</v>
      </c>
    </row>
    <row r="114" spans="1:15" x14ac:dyDescent="0.25">
      <c r="A114">
        <v>1.6004799999999999</v>
      </c>
      <c r="O114">
        <v>1.6004799999999999</v>
      </c>
    </row>
    <row r="115" spans="1:15" x14ac:dyDescent="0.25">
      <c r="A115">
        <v>1.61477</v>
      </c>
      <c r="O115">
        <v>1.61477</v>
      </c>
    </row>
    <row r="116" spans="1:15" x14ac:dyDescent="0.25">
      <c r="A116">
        <v>1.62906</v>
      </c>
      <c r="O116">
        <v>1.62906</v>
      </c>
    </row>
    <row r="117" spans="1:15" x14ac:dyDescent="0.25">
      <c r="A117">
        <v>1.6433500000000001</v>
      </c>
      <c r="O117">
        <v>1.6433500000000001</v>
      </c>
    </row>
    <row r="118" spans="1:15" x14ac:dyDescent="0.25">
      <c r="A118">
        <v>1.65764</v>
      </c>
      <c r="O118">
        <v>1.65764</v>
      </c>
    </row>
    <row r="119" spans="1:15" x14ac:dyDescent="0.25">
      <c r="A119">
        <v>1.6719299999999999</v>
      </c>
      <c r="O119">
        <v>1.6719299999999999</v>
      </c>
    </row>
    <row r="120" spans="1:15" x14ac:dyDescent="0.25">
      <c r="A120">
        <v>1.6862200000000001</v>
      </c>
      <c r="O120">
        <v>1.6862200000000001</v>
      </c>
    </row>
    <row r="121" spans="1:15" x14ac:dyDescent="0.25">
      <c r="A121">
        <v>1.70051</v>
      </c>
      <c r="O121">
        <v>1.70051</v>
      </c>
    </row>
    <row r="122" spans="1:15" x14ac:dyDescent="0.25">
      <c r="A122">
        <v>1.7148000000000001</v>
      </c>
      <c r="O122">
        <v>1.7148000000000001</v>
      </c>
    </row>
    <row r="123" spans="1:15" x14ac:dyDescent="0.25">
      <c r="A123">
        <v>1.72909</v>
      </c>
      <c r="O123">
        <v>1.72909</v>
      </c>
    </row>
    <row r="124" spans="1:15" x14ac:dyDescent="0.25">
      <c r="A124">
        <v>1.7433799999999999</v>
      </c>
      <c r="O124">
        <v>1.7433799999999999</v>
      </c>
    </row>
    <row r="125" spans="1:15" x14ac:dyDescent="0.25">
      <c r="A125">
        <v>1.7576700000000001</v>
      </c>
      <c r="O125">
        <v>1.7576700000000001</v>
      </c>
    </row>
    <row r="126" spans="1:15" x14ac:dyDescent="0.25">
      <c r="A126">
        <v>1.77196</v>
      </c>
    </row>
    <row r="127" spans="1:15" x14ac:dyDescent="0.25">
      <c r="A127">
        <v>1.7862499999999999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K147"/>
  <sheetViews>
    <sheetView topLeftCell="N1" workbookViewId="0">
      <selection activeCell="AJ106" sqref="AJ2:AJ106"/>
    </sheetView>
  </sheetViews>
  <sheetFormatPr defaultRowHeight="15" x14ac:dyDescent="0.25"/>
  <cols>
    <col min="18" max="18" width="7.42578125" customWidth="1"/>
  </cols>
  <sheetData>
    <row r="1" spans="1:36" x14ac:dyDescent="0.25">
      <c r="A1" s="1" t="s">
        <v>0</v>
      </c>
      <c r="B1" s="1"/>
      <c r="C1" s="1"/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 t="s">
        <v>12</v>
      </c>
      <c r="R1" s="1" t="s">
        <v>13</v>
      </c>
      <c r="S1" s="1" t="s">
        <v>0</v>
      </c>
      <c r="T1" s="1"/>
      <c r="U1" s="1">
        <v>2</v>
      </c>
      <c r="V1" s="1">
        <v>3</v>
      </c>
      <c r="W1" s="1">
        <v>4</v>
      </c>
      <c r="X1" s="1">
        <v>5</v>
      </c>
      <c r="Y1" s="1">
        <v>6</v>
      </c>
      <c r="Z1" s="1">
        <v>7</v>
      </c>
      <c r="AA1" s="1">
        <v>8</v>
      </c>
      <c r="AB1" s="1">
        <v>9</v>
      </c>
      <c r="AC1" s="1">
        <v>10</v>
      </c>
      <c r="AD1" s="1">
        <v>11</v>
      </c>
      <c r="AE1" s="1">
        <v>12</v>
      </c>
      <c r="AF1" s="1">
        <v>13</v>
      </c>
      <c r="AG1" s="1">
        <v>14</v>
      </c>
      <c r="AH1" s="1">
        <v>15</v>
      </c>
      <c r="AI1" s="1" t="s">
        <v>12</v>
      </c>
      <c r="AJ1" s="1" t="s">
        <v>13</v>
      </c>
    </row>
    <row r="2" spans="1:36" x14ac:dyDescent="0.25">
      <c r="A2" s="1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>
        <v>0</v>
      </c>
      <c r="R2" s="1">
        <v>0</v>
      </c>
      <c r="S2" s="1">
        <v>0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>
        <v>0</v>
      </c>
      <c r="AJ2" s="1">
        <v>0</v>
      </c>
    </row>
    <row r="3" spans="1:36" x14ac:dyDescent="0.25">
      <c r="A3">
        <v>1.4290000000000001E-2</v>
      </c>
      <c r="D3">
        <v>8</v>
      </c>
      <c r="E3">
        <v>5</v>
      </c>
      <c r="G3">
        <v>0</v>
      </c>
      <c r="H3">
        <v>8</v>
      </c>
      <c r="I3">
        <v>5</v>
      </c>
      <c r="J3">
        <v>7</v>
      </c>
      <c r="K3">
        <v>7</v>
      </c>
      <c r="L3">
        <v>7</v>
      </c>
      <c r="M3">
        <v>10</v>
      </c>
      <c r="N3">
        <v>7</v>
      </c>
      <c r="O3">
        <v>5</v>
      </c>
      <c r="P3">
        <v>9</v>
      </c>
      <c r="Q3">
        <f t="shared" ref="Q3:Q34" si="0">AVERAGE(D3:P3)/3.3</f>
        <v>1.9696969696969697</v>
      </c>
      <c r="R3">
        <f t="shared" ref="R3:R34" si="1">_xlfn.STDEV.S(D3:P3)/3.3</f>
        <v>0.78064062343276897</v>
      </c>
      <c r="S3">
        <v>1.4290000000000001E-2</v>
      </c>
      <c r="U3">
        <v>17.8</v>
      </c>
      <c r="W3">
        <v>11.93</v>
      </c>
      <c r="X3">
        <v>17.68</v>
      </c>
      <c r="Y3">
        <v>15.16</v>
      </c>
      <c r="Z3">
        <v>10.47</v>
      </c>
      <c r="AA3">
        <v>19.440000000000001</v>
      </c>
      <c r="AB3">
        <v>13.3</v>
      </c>
      <c r="AC3">
        <v>14.35</v>
      </c>
      <c r="AD3">
        <v>13.17</v>
      </c>
      <c r="AE3">
        <v>15.16</v>
      </c>
      <c r="AH3">
        <v>11.56</v>
      </c>
      <c r="AI3">
        <f t="shared" ref="AI3:AI29" si="2">AVERAGE(X3:AH3)</f>
        <v>14.476666666666667</v>
      </c>
      <c r="AJ3">
        <f>_xlfn.STDEV.S(X3:AH3)</f>
        <v>2.8173169860702676</v>
      </c>
    </row>
    <row r="4" spans="1:36" x14ac:dyDescent="0.25">
      <c r="A4">
        <v>2.8580000000000001E-2</v>
      </c>
      <c r="D4">
        <v>20</v>
      </c>
      <c r="E4">
        <v>17</v>
      </c>
      <c r="F4">
        <v>13</v>
      </c>
      <c r="G4">
        <v>10</v>
      </c>
      <c r="H4">
        <v>21</v>
      </c>
      <c r="I4">
        <v>18</v>
      </c>
      <c r="J4">
        <v>18</v>
      </c>
      <c r="K4">
        <v>15</v>
      </c>
      <c r="L4">
        <v>15</v>
      </c>
      <c r="M4">
        <v>19</v>
      </c>
      <c r="N4">
        <v>15</v>
      </c>
      <c r="O4">
        <v>13</v>
      </c>
      <c r="P4">
        <v>18</v>
      </c>
      <c r="Q4">
        <f t="shared" si="0"/>
        <v>4.9417249417249414</v>
      </c>
      <c r="R4">
        <f t="shared" si="1"/>
        <v>0.95333910772085773</v>
      </c>
      <c r="S4">
        <v>2.8580000000000001E-2</v>
      </c>
      <c r="U4">
        <v>17.489999999999998</v>
      </c>
      <c r="V4">
        <v>19.88</v>
      </c>
      <c r="W4">
        <v>13.16</v>
      </c>
      <c r="X4">
        <v>18.45</v>
      </c>
      <c r="Y4">
        <v>17.899999999999999</v>
      </c>
      <c r="Z4">
        <v>14.2</v>
      </c>
      <c r="AA4">
        <v>20.13</v>
      </c>
      <c r="AB4">
        <v>15.27</v>
      </c>
      <c r="AC4">
        <v>19.510000000000002</v>
      </c>
      <c r="AD4">
        <v>15.63</v>
      </c>
      <c r="AE4">
        <v>16.77</v>
      </c>
      <c r="AF4">
        <v>13.64</v>
      </c>
      <c r="AG4">
        <v>13.3</v>
      </c>
      <c r="AH4">
        <v>13.8</v>
      </c>
      <c r="AI4">
        <f t="shared" si="2"/>
        <v>16.236363636363638</v>
      </c>
      <c r="AJ4">
        <f t="shared" ref="AJ4:AJ67" si="3">_xlfn.STDEV.S(X4:AH4)</f>
        <v>2.4612446961944641</v>
      </c>
    </row>
    <row r="5" spans="1:36" x14ac:dyDescent="0.25">
      <c r="A5">
        <v>4.2869999999999998E-2</v>
      </c>
      <c r="D5">
        <v>29</v>
      </c>
      <c r="E5">
        <v>28</v>
      </c>
      <c r="F5">
        <v>25</v>
      </c>
      <c r="G5">
        <v>23</v>
      </c>
      <c r="H5">
        <v>29</v>
      </c>
      <c r="I5">
        <v>27</v>
      </c>
      <c r="J5">
        <v>29</v>
      </c>
      <c r="K5">
        <v>24</v>
      </c>
      <c r="L5">
        <v>24</v>
      </c>
      <c r="M5">
        <v>28</v>
      </c>
      <c r="N5">
        <v>24</v>
      </c>
      <c r="O5">
        <v>22</v>
      </c>
      <c r="P5">
        <v>27</v>
      </c>
      <c r="Q5">
        <f t="shared" si="0"/>
        <v>7.9020979020979025</v>
      </c>
      <c r="R5">
        <f t="shared" si="1"/>
        <v>0.75718715752065535</v>
      </c>
      <c r="S5">
        <v>4.2869999999999998E-2</v>
      </c>
      <c r="U5">
        <v>19.600000000000001</v>
      </c>
      <c r="V5">
        <v>18.079999999999998</v>
      </c>
      <c r="W5">
        <v>14.39</v>
      </c>
      <c r="X5">
        <v>21.33</v>
      </c>
      <c r="Y5">
        <v>19.28</v>
      </c>
      <c r="Z5">
        <v>14.82</v>
      </c>
      <c r="AA5">
        <v>20.52</v>
      </c>
      <c r="AB5">
        <v>15.5</v>
      </c>
      <c r="AC5">
        <v>19.39</v>
      </c>
      <c r="AD5">
        <v>18.940000000000001</v>
      </c>
      <c r="AE5">
        <v>18.850000000000001</v>
      </c>
      <c r="AF5">
        <v>18.5</v>
      </c>
      <c r="AG5">
        <v>17.059999999999999</v>
      </c>
      <c r="AH5">
        <v>17.29</v>
      </c>
      <c r="AI5">
        <f t="shared" si="2"/>
        <v>18.316363636363636</v>
      </c>
      <c r="AJ5">
        <f t="shared" si="3"/>
        <v>1.9878393935490577</v>
      </c>
    </row>
    <row r="6" spans="1:36" x14ac:dyDescent="0.25">
      <c r="A6">
        <v>5.7160000000000002E-2</v>
      </c>
      <c r="D6">
        <v>35</v>
      </c>
      <c r="E6">
        <v>35</v>
      </c>
      <c r="F6">
        <v>32</v>
      </c>
      <c r="G6">
        <v>32</v>
      </c>
      <c r="H6">
        <v>35</v>
      </c>
      <c r="I6">
        <v>33</v>
      </c>
      <c r="J6">
        <v>35</v>
      </c>
      <c r="K6">
        <v>32</v>
      </c>
      <c r="L6">
        <v>32</v>
      </c>
      <c r="M6">
        <v>35</v>
      </c>
      <c r="N6">
        <v>33</v>
      </c>
      <c r="O6">
        <v>31</v>
      </c>
      <c r="P6">
        <v>34</v>
      </c>
      <c r="Q6">
        <f t="shared" si="0"/>
        <v>10.116550116550117</v>
      </c>
      <c r="R6">
        <f t="shared" si="1"/>
        <v>0.45519249466594597</v>
      </c>
      <c r="S6">
        <v>5.7160000000000002E-2</v>
      </c>
      <c r="U6">
        <v>21.59</v>
      </c>
      <c r="V6">
        <v>15.42</v>
      </c>
      <c r="W6">
        <v>13.43</v>
      </c>
      <c r="X6">
        <v>22.41</v>
      </c>
      <c r="Y6">
        <v>19.86</v>
      </c>
      <c r="Z6">
        <v>13.73</v>
      </c>
      <c r="AA6">
        <v>19.62</v>
      </c>
      <c r="AB6">
        <v>15.95</v>
      </c>
      <c r="AC6">
        <v>21.5</v>
      </c>
      <c r="AD6">
        <v>18.62</v>
      </c>
      <c r="AE6">
        <v>19.21</v>
      </c>
      <c r="AF6">
        <v>17.79</v>
      </c>
      <c r="AG6">
        <v>19.899999999999999</v>
      </c>
      <c r="AH6">
        <v>18.010000000000002</v>
      </c>
      <c r="AI6">
        <f t="shared" si="2"/>
        <v>18.781818181818181</v>
      </c>
      <c r="AJ6">
        <f t="shared" si="3"/>
        <v>2.428920822842195</v>
      </c>
    </row>
    <row r="7" spans="1:36" x14ac:dyDescent="0.25">
      <c r="A7">
        <v>7.145E-2</v>
      </c>
      <c r="D7">
        <v>39</v>
      </c>
      <c r="E7">
        <v>40</v>
      </c>
      <c r="F7">
        <v>37</v>
      </c>
      <c r="G7">
        <v>36</v>
      </c>
      <c r="H7">
        <v>40</v>
      </c>
      <c r="I7">
        <v>37</v>
      </c>
      <c r="J7">
        <v>41</v>
      </c>
      <c r="K7">
        <v>38</v>
      </c>
      <c r="L7">
        <v>38</v>
      </c>
      <c r="M7">
        <v>41</v>
      </c>
      <c r="N7">
        <v>38</v>
      </c>
      <c r="O7">
        <v>37</v>
      </c>
      <c r="P7">
        <v>40</v>
      </c>
      <c r="Q7">
        <f t="shared" si="0"/>
        <v>11.701631701631701</v>
      </c>
      <c r="R7">
        <f t="shared" si="1"/>
        <v>0.5031042530902774</v>
      </c>
      <c r="S7">
        <v>7.145E-2</v>
      </c>
      <c r="U7">
        <v>21.53</v>
      </c>
      <c r="V7">
        <v>19.22</v>
      </c>
      <c r="W7">
        <v>16.75</v>
      </c>
      <c r="X7">
        <v>22.09</v>
      </c>
      <c r="Y7">
        <v>21.34</v>
      </c>
      <c r="Z7">
        <v>16.079999999999998</v>
      </c>
      <c r="AA7">
        <v>20.84</v>
      </c>
      <c r="AB7">
        <v>16.98</v>
      </c>
      <c r="AC7">
        <v>21.68</v>
      </c>
      <c r="AD7">
        <v>21.07</v>
      </c>
      <c r="AE7">
        <v>18.690000000000001</v>
      </c>
      <c r="AF7">
        <v>17.829999999999998</v>
      </c>
      <c r="AG7">
        <v>21.11</v>
      </c>
      <c r="AH7">
        <v>19.22</v>
      </c>
      <c r="AI7">
        <f t="shared" si="2"/>
        <v>19.720909090909089</v>
      </c>
      <c r="AJ7">
        <f t="shared" si="3"/>
        <v>2.0671741801089456</v>
      </c>
    </row>
    <row r="8" spans="1:36" x14ac:dyDescent="0.25">
      <c r="A8">
        <v>8.5739999999999997E-2</v>
      </c>
      <c r="D8">
        <v>43</v>
      </c>
      <c r="E8">
        <v>44</v>
      </c>
      <c r="F8">
        <v>41</v>
      </c>
      <c r="G8">
        <v>39</v>
      </c>
      <c r="H8">
        <v>43</v>
      </c>
      <c r="I8">
        <v>41</v>
      </c>
      <c r="J8">
        <v>46</v>
      </c>
      <c r="K8">
        <v>41</v>
      </c>
      <c r="L8">
        <v>44</v>
      </c>
      <c r="M8">
        <v>45</v>
      </c>
      <c r="N8">
        <v>42</v>
      </c>
      <c r="O8">
        <v>41</v>
      </c>
      <c r="P8">
        <v>44</v>
      </c>
      <c r="Q8">
        <f t="shared" si="0"/>
        <v>12.913752913752914</v>
      </c>
      <c r="R8">
        <f t="shared" si="1"/>
        <v>0.60020481070320431</v>
      </c>
      <c r="S8">
        <v>8.5739999999999997E-2</v>
      </c>
      <c r="U8">
        <v>21.79</v>
      </c>
      <c r="V8">
        <v>19.62</v>
      </c>
      <c r="W8">
        <v>17.8</v>
      </c>
      <c r="X8">
        <v>22.06</v>
      </c>
      <c r="Y8">
        <v>23.22</v>
      </c>
      <c r="Z8">
        <v>17.25</v>
      </c>
      <c r="AA8">
        <v>20.010000000000002</v>
      </c>
      <c r="AB8">
        <v>17.100000000000001</v>
      </c>
      <c r="AC8">
        <v>25.05</v>
      </c>
      <c r="AD8">
        <v>21.75</v>
      </c>
      <c r="AE8">
        <v>19.79</v>
      </c>
      <c r="AF8">
        <v>18.37</v>
      </c>
      <c r="AG8">
        <v>22.1</v>
      </c>
      <c r="AH8">
        <v>18.93</v>
      </c>
      <c r="AI8">
        <f t="shared" si="2"/>
        <v>20.511818181818182</v>
      </c>
      <c r="AJ8">
        <f t="shared" si="3"/>
        <v>2.540156759658033</v>
      </c>
    </row>
    <row r="9" spans="1:36" x14ac:dyDescent="0.25">
      <c r="A9">
        <v>0.10002999999999999</v>
      </c>
      <c r="D9">
        <v>49</v>
      </c>
      <c r="E9">
        <v>47</v>
      </c>
      <c r="F9">
        <v>45</v>
      </c>
      <c r="G9">
        <v>43</v>
      </c>
      <c r="H9">
        <v>46</v>
      </c>
      <c r="I9">
        <v>46</v>
      </c>
      <c r="J9">
        <v>49</v>
      </c>
      <c r="K9">
        <v>45</v>
      </c>
      <c r="L9">
        <v>49</v>
      </c>
      <c r="M9">
        <v>47</v>
      </c>
      <c r="N9">
        <v>45</v>
      </c>
      <c r="O9">
        <v>44</v>
      </c>
      <c r="P9">
        <v>49</v>
      </c>
      <c r="Q9">
        <f t="shared" si="0"/>
        <v>14.079254079254079</v>
      </c>
      <c r="R9">
        <f t="shared" si="1"/>
        <v>0.62612475611017693</v>
      </c>
      <c r="S9">
        <v>0.10002999999999999</v>
      </c>
      <c r="U9">
        <v>22.4</v>
      </c>
      <c r="V9">
        <v>20.29</v>
      </c>
      <c r="W9">
        <v>17.079999999999998</v>
      </c>
      <c r="X9">
        <v>21.02</v>
      </c>
      <c r="Y9">
        <v>23.16</v>
      </c>
      <c r="Z9">
        <v>16.93</v>
      </c>
      <c r="AA9">
        <v>18.73</v>
      </c>
      <c r="AB9">
        <v>17.05</v>
      </c>
      <c r="AC9">
        <v>27.57</v>
      </c>
      <c r="AD9">
        <v>19.52</v>
      </c>
      <c r="AE9">
        <v>19.89</v>
      </c>
      <c r="AF9">
        <v>17.899999999999999</v>
      </c>
      <c r="AG9">
        <v>24.3</v>
      </c>
      <c r="AH9">
        <v>18.41</v>
      </c>
      <c r="AI9">
        <f t="shared" si="2"/>
        <v>20.40727272727273</v>
      </c>
      <c r="AJ9">
        <f t="shared" si="3"/>
        <v>3.3454030875488932</v>
      </c>
    </row>
    <row r="10" spans="1:36" x14ac:dyDescent="0.25">
      <c r="A10">
        <v>0.11432</v>
      </c>
      <c r="D10">
        <v>54</v>
      </c>
      <c r="E10">
        <v>51</v>
      </c>
      <c r="F10">
        <v>49</v>
      </c>
      <c r="G10">
        <v>46</v>
      </c>
      <c r="H10">
        <v>50</v>
      </c>
      <c r="I10">
        <v>49</v>
      </c>
      <c r="J10">
        <v>53</v>
      </c>
      <c r="K10">
        <v>50</v>
      </c>
      <c r="L10">
        <v>52</v>
      </c>
      <c r="M10">
        <v>50</v>
      </c>
      <c r="N10">
        <v>47</v>
      </c>
      <c r="O10">
        <v>49</v>
      </c>
      <c r="P10">
        <v>53</v>
      </c>
      <c r="Q10">
        <f t="shared" si="0"/>
        <v>15.221445221445222</v>
      </c>
      <c r="R10">
        <f t="shared" si="1"/>
        <v>0.71232369949314356</v>
      </c>
      <c r="S10">
        <v>0.11432</v>
      </c>
      <c r="U10">
        <v>21.72</v>
      </c>
      <c r="V10">
        <v>21.43</v>
      </c>
      <c r="W10">
        <v>18.39</v>
      </c>
      <c r="X10">
        <v>18.78</v>
      </c>
      <c r="Y10">
        <v>21.14</v>
      </c>
      <c r="Z10">
        <v>15.82</v>
      </c>
      <c r="AA10">
        <v>16.43</v>
      </c>
      <c r="AB10">
        <v>18.59</v>
      </c>
      <c r="AC10">
        <v>26.81</v>
      </c>
      <c r="AD10">
        <v>18.97</v>
      </c>
      <c r="AE10">
        <v>20.420000000000002</v>
      </c>
      <c r="AF10">
        <v>19.260000000000002</v>
      </c>
      <c r="AG10">
        <v>22.96</v>
      </c>
      <c r="AH10">
        <v>18.25</v>
      </c>
      <c r="AI10">
        <f t="shared" si="2"/>
        <v>19.766363636363639</v>
      </c>
      <c r="AJ10">
        <f t="shared" si="3"/>
        <v>3.0721011465355903</v>
      </c>
    </row>
    <row r="11" spans="1:36" x14ac:dyDescent="0.25">
      <c r="A11">
        <v>0.12861</v>
      </c>
      <c r="D11">
        <v>58</v>
      </c>
      <c r="E11">
        <v>54</v>
      </c>
      <c r="F11">
        <v>52</v>
      </c>
      <c r="G11">
        <v>50</v>
      </c>
      <c r="H11">
        <v>53</v>
      </c>
      <c r="I11">
        <v>53</v>
      </c>
      <c r="J11">
        <v>56</v>
      </c>
      <c r="K11">
        <v>53</v>
      </c>
      <c r="L11">
        <v>55</v>
      </c>
      <c r="M11">
        <v>54</v>
      </c>
      <c r="N11">
        <v>52</v>
      </c>
      <c r="O11">
        <v>53</v>
      </c>
      <c r="P11">
        <v>56</v>
      </c>
      <c r="Q11">
        <f t="shared" si="0"/>
        <v>16.293706293706293</v>
      </c>
      <c r="R11">
        <f t="shared" si="1"/>
        <v>0.63267142147077815</v>
      </c>
      <c r="S11">
        <v>0.12861</v>
      </c>
      <c r="U11">
        <v>19.809999999999999</v>
      </c>
      <c r="V11">
        <v>21.43</v>
      </c>
      <c r="W11">
        <v>18.73</v>
      </c>
      <c r="X11">
        <v>19</v>
      </c>
      <c r="Y11">
        <v>20.64</v>
      </c>
      <c r="Z11">
        <v>15.5</v>
      </c>
      <c r="AA11">
        <v>15.87</v>
      </c>
      <c r="AB11">
        <v>18.12</v>
      </c>
      <c r="AC11">
        <v>24.91</v>
      </c>
      <c r="AD11">
        <v>18.98</v>
      </c>
      <c r="AE11">
        <v>21.4</v>
      </c>
      <c r="AF11">
        <v>16.95</v>
      </c>
      <c r="AG11">
        <v>23.74</v>
      </c>
      <c r="AH11">
        <v>17.95</v>
      </c>
      <c r="AI11">
        <f t="shared" si="2"/>
        <v>19.369090909090911</v>
      </c>
      <c r="AJ11">
        <f t="shared" si="3"/>
        <v>3.0409454271507452</v>
      </c>
    </row>
    <row r="12" spans="1:36" x14ac:dyDescent="0.25">
      <c r="A12">
        <v>0.1429</v>
      </c>
      <c r="D12">
        <v>61</v>
      </c>
      <c r="E12">
        <v>57</v>
      </c>
      <c r="F12">
        <v>56</v>
      </c>
      <c r="G12">
        <v>53</v>
      </c>
      <c r="H12">
        <v>56</v>
      </c>
      <c r="I12">
        <v>55</v>
      </c>
      <c r="J12">
        <v>59</v>
      </c>
      <c r="K12">
        <v>56</v>
      </c>
      <c r="L12">
        <v>58</v>
      </c>
      <c r="M12">
        <v>59</v>
      </c>
      <c r="N12">
        <v>57</v>
      </c>
      <c r="O12">
        <v>58</v>
      </c>
      <c r="P12">
        <v>60</v>
      </c>
      <c r="Q12">
        <f t="shared" si="0"/>
        <v>17.365967365967368</v>
      </c>
      <c r="R12">
        <f t="shared" si="1"/>
        <v>0.65910095643816735</v>
      </c>
      <c r="S12">
        <v>0.1429</v>
      </c>
      <c r="U12">
        <v>19.55</v>
      </c>
      <c r="V12">
        <v>21.27</v>
      </c>
      <c r="W12">
        <v>18.739999999999998</v>
      </c>
      <c r="X12">
        <v>17.66</v>
      </c>
      <c r="Y12">
        <v>17.75</v>
      </c>
      <c r="Z12">
        <v>15.74</v>
      </c>
      <c r="AA12">
        <v>14.38</v>
      </c>
      <c r="AB12">
        <v>19.059999999999999</v>
      </c>
      <c r="AC12">
        <v>26.3</v>
      </c>
      <c r="AD12">
        <v>18.86</v>
      </c>
      <c r="AE12">
        <v>22.21</v>
      </c>
      <c r="AF12">
        <v>18</v>
      </c>
      <c r="AG12">
        <v>22.35</v>
      </c>
      <c r="AH12">
        <v>18.57</v>
      </c>
      <c r="AI12">
        <f t="shared" si="2"/>
        <v>19.170909090909092</v>
      </c>
      <c r="AJ12">
        <f t="shared" si="3"/>
        <v>3.3321688268917389</v>
      </c>
    </row>
    <row r="13" spans="1:36" x14ac:dyDescent="0.25">
      <c r="A13">
        <v>0.15719</v>
      </c>
      <c r="D13">
        <v>65</v>
      </c>
      <c r="E13">
        <v>61</v>
      </c>
      <c r="F13">
        <v>59</v>
      </c>
      <c r="G13">
        <v>56</v>
      </c>
      <c r="H13">
        <v>58</v>
      </c>
      <c r="I13">
        <v>57</v>
      </c>
      <c r="J13">
        <v>62</v>
      </c>
      <c r="K13">
        <v>59</v>
      </c>
      <c r="L13">
        <v>62</v>
      </c>
      <c r="M13">
        <v>63</v>
      </c>
      <c r="N13">
        <v>60</v>
      </c>
      <c r="O13">
        <v>62</v>
      </c>
      <c r="P13">
        <v>64</v>
      </c>
      <c r="Q13">
        <f t="shared" si="0"/>
        <v>18.368298368298369</v>
      </c>
      <c r="R13">
        <f t="shared" si="1"/>
        <v>0.82561588570745181</v>
      </c>
      <c r="S13">
        <v>0.15719</v>
      </c>
      <c r="U13">
        <v>20.010000000000002</v>
      </c>
      <c r="V13">
        <v>19.14</v>
      </c>
      <c r="W13">
        <v>18.46</v>
      </c>
      <c r="X13">
        <v>17.3</v>
      </c>
      <c r="Y13">
        <v>16.420000000000002</v>
      </c>
      <c r="Z13">
        <v>15.78</v>
      </c>
      <c r="AA13">
        <v>13.91</v>
      </c>
      <c r="AB13">
        <v>18.03</v>
      </c>
      <c r="AC13">
        <v>24.54</v>
      </c>
      <c r="AD13">
        <v>18.61</v>
      </c>
      <c r="AE13">
        <v>22.08</v>
      </c>
      <c r="AF13">
        <v>16.920000000000002</v>
      </c>
      <c r="AG13">
        <v>21.26</v>
      </c>
      <c r="AH13">
        <v>19.79</v>
      </c>
      <c r="AI13">
        <f t="shared" si="2"/>
        <v>18.603636363636358</v>
      </c>
      <c r="AJ13">
        <f t="shared" si="3"/>
        <v>3.0890751778721075</v>
      </c>
    </row>
    <row r="14" spans="1:36" x14ac:dyDescent="0.25">
      <c r="A14">
        <v>0.17147999999999999</v>
      </c>
      <c r="D14">
        <v>68</v>
      </c>
      <c r="E14">
        <v>64</v>
      </c>
      <c r="F14">
        <v>63</v>
      </c>
      <c r="G14">
        <v>59</v>
      </c>
      <c r="H14">
        <v>61</v>
      </c>
      <c r="I14">
        <v>59</v>
      </c>
      <c r="J14">
        <v>64</v>
      </c>
      <c r="K14">
        <v>62</v>
      </c>
      <c r="L14">
        <v>67</v>
      </c>
      <c r="M14">
        <v>67</v>
      </c>
      <c r="N14">
        <v>63</v>
      </c>
      <c r="O14">
        <v>66</v>
      </c>
      <c r="P14">
        <v>67</v>
      </c>
      <c r="Q14">
        <f t="shared" si="0"/>
        <v>19.347319347319349</v>
      </c>
      <c r="R14">
        <f t="shared" si="1"/>
        <v>0.92450032704204854</v>
      </c>
      <c r="S14">
        <v>0.17147999999999999</v>
      </c>
      <c r="U14">
        <v>19.100000000000001</v>
      </c>
      <c r="V14">
        <v>20.09</v>
      </c>
      <c r="W14">
        <v>18.100000000000001</v>
      </c>
      <c r="X14">
        <v>15.45</v>
      </c>
      <c r="Y14">
        <v>15.68</v>
      </c>
      <c r="Z14">
        <v>16.61</v>
      </c>
      <c r="AA14">
        <v>13.78</v>
      </c>
      <c r="AB14">
        <v>18.440000000000001</v>
      </c>
      <c r="AC14">
        <v>23.59</v>
      </c>
      <c r="AD14">
        <v>17.77</v>
      </c>
      <c r="AE14">
        <v>20.84</v>
      </c>
      <c r="AF14">
        <v>16.760000000000002</v>
      </c>
      <c r="AG14">
        <v>21.4</v>
      </c>
      <c r="AH14">
        <v>19.73</v>
      </c>
      <c r="AI14">
        <f t="shared" si="2"/>
        <v>18.186363636363634</v>
      </c>
      <c r="AJ14">
        <f t="shared" si="3"/>
        <v>2.9477797500060148</v>
      </c>
    </row>
    <row r="15" spans="1:36" x14ac:dyDescent="0.25">
      <c r="A15">
        <v>0.18576999999999999</v>
      </c>
      <c r="D15">
        <v>70</v>
      </c>
      <c r="E15">
        <v>67</v>
      </c>
      <c r="F15">
        <v>66</v>
      </c>
      <c r="G15">
        <v>61</v>
      </c>
      <c r="H15">
        <v>63</v>
      </c>
      <c r="I15">
        <v>60</v>
      </c>
      <c r="J15">
        <v>67</v>
      </c>
      <c r="K15">
        <v>66</v>
      </c>
      <c r="L15">
        <v>71</v>
      </c>
      <c r="M15">
        <v>71</v>
      </c>
      <c r="N15">
        <v>68</v>
      </c>
      <c r="O15">
        <v>69</v>
      </c>
      <c r="P15">
        <v>70</v>
      </c>
      <c r="Q15">
        <f t="shared" si="0"/>
        <v>20.256410256410255</v>
      </c>
      <c r="R15">
        <f t="shared" si="1"/>
        <v>1.0985015940636125</v>
      </c>
      <c r="S15">
        <v>0.18576999999999999</v>
      </c>
      <c r="U15">
        <v>18.97</v>
      </c>
      <c r="V15">
        <v>19.600000000000001</v>
      </c>
      <c r="W15">
        <v>17.78</v>
      </c>
      <c r="X15">
        <v>14.51</v>
      </c>
      <c r="Y15">
        <v>14.48</v>
      </c>
      <c r="Z15">
        <v>15.73</v>
      </c>
      <c r="AA15">
        <v>13.13</v>
      </c>
      <c r="AB15">
        <v>18.23</v>
      </c>
      <c r="AC15">
        <v>21.76</v>
      </c>
      <c r="AD15">
        <v>17.16</v>
      </c>
      <c r="AE15">
        <v>20.95</v>
      </c>
      <c r="AF15">
        <v>16.87</v>
      </c>
      <c r="AG15">
        <v>20.22</v>
      </c>
      <c r="AH15">
        <v>18.66</v>
      </c>
      <c r="AI15">
        <f t="shared" si="2"/>
        <v>17.427272727272726</v>
      </c>
      <c r="AJ15">
        <f t="shared" si="3"/>
        <v>2.8296928840745039</v>
      </c>
    </row>
    <row r="16" spans="1:36" x14ac:dyDescent="0.25">
      <c r="A16">
        <v>0.20005999999999999</v>
      </c>
      <c r="D16">
        <v>73</v>
      </c>
      <c r="E16">
        <v>70</v>
      </c>
      <c r="F16">
        <v>69</v>
      </c>
      <c r="G16">
        <v>63</v>
      </c>
      <c r="H16">
        <v>65</v>
      </c>
      <c r="I16">
        <v>61</v>
      </c>
      <c r="J16">
        <v>69</v>
      </c>
      <c r="K16">
        <v>70</v>
      </c>
      <c r="L16">
        <v>74</v>
      </c>
      <c r="M16">
        <v>76</v>
      </c>
      <c r="N16">
        <v>72</v>
      </c>
      <c r="O16">
        <v>72</v>
      </c>
      <c r="P16">
        <v>74</v>
      </c>
      <c r="Q16">
        <f t="shared" si="0"/>
        <v>21.165501165501166</v>
      </c>
      <c r="R16">
        <f t="shared" si="1"/>
        <v>1.3599622436092698</v>
      </c>
      <c r="S16">
        <v>0.20005999999999999</v>
      </c>
      <c r="U16">
        <v>16.04</v>
      </c>
      <c r="V16">
        <v>19.96</v>
      </c>
      <c r="W16">
        <v>18.18</v>
      </c>
      <c r="X16">
        <v>14.88</v>
      </c>
      <c r="Y16">
        <v>13.28</v>
      </c>
      <c r="Z16">
        <v>15.62</v>
      </c>
      <c r="AA16">
        <v>13.45</v>
      </c>
      <c r="AB16">
        <v>18.239999999999998</v>
      </c>
      <c r="AC16">
        <v>21.87</v>
      </c>
      <c r="AD16">
        <v>16.63</v>
      </c>
      <c r="AE16">
        <v>20.16</v>
      </c>
      <c r="AF16">
        <v>17.149999999999999</v>
      </c>
      <c r="AG16">
        <v>20.43</v>
      </c>
      <c r="AH16">
        <v>18.21</v>
      </c>
      <c r="AI16">
        <f t="shared" si="2"/>
        <v>17.265454545454546</v>
      </c>
      <c r="AJ16">
        <f t="shared" si="3"/>
        <v>2.8406526138771788</v>
      </c>
    </row>
    <row r="17" spans="1:36" x14ac:dyDescent="0.25">
      <c r="A17">
        <v>0.21435000000000001</v>
      </c>
      <c r="D17">
        <v>75</v>
      </c>
      <c r="E17">
        <v>72</v>
      </c>
      <c r="F17">
        <v>72</v>
      </c>
      <c r="G17">
        <v>65</v>
      </c>
      <c r="H17">
        <v>66</v>
      </c>
      <c r="I17">
        <v>63</v>
      </c>
      <c r="J17">
        <v>72</v>
      </c>
      <c r="K17">
        <v>73</v>
      </c>
      <c r="L17">
        <v>78</v>
      </c>
      <c r="M17">
        <v>78</v>
      </c>
      <c r="N17">
        <v>75</v>
      </c>
      <c r="O17">
        <v>76</v>
      </c>
      <c r="P17">
        <v>78</v>
      </c>
      <c r="Q17">
        <f t="shared" si="0"/>
        <v>21.981351981351981</v>
      </c>
      <c r="R17">
        <f t="shared" si="1"/>
        <v>1.5283034471663397</v>
      </c>
      <c r="S17">
        <v>0.21435000000000001</v>
      </c>
      <c r="U17">
        <v>16.420000000000002</v>
      </c>
      <c r="V17">
        <v>20.25</v>
      </c>
      <c r="W17">
        <v>17.75</v>
      </c>
      <c r="X17">
        <v>15.26</v>
      </c>
      <c r="Y17">
        <v>14.82</v>
      </c>
      <c r="Z17">
        <v>15.26</v>
      </c>
      <c r="AA17">
        <v>13.04</v>
      </c>
      <c r="AB17">
        <v>18.010000000000002</v>
      </c>
      <c r="AC17">
        <v>21.31</v>
      </c>
      <c r="AD17">
        <v>16.66</v>
      </c>
      <c r="AE17">
        <v>19.22</v>
      </c>
      <c r="AF17">
        <v>17.489999999999998</v>
      </c>
      <c r="AG17">
        <v>18.7</v>
      </c>
      <c r="AH17">
        <v>15.26</v>
      </c>
      <c r="AI17">
        <f t="shared" si="2"/>
        <v>16.820909090909087</v>
      </c>
      <c r="AJ17">
        <f t="shared" si="3"/>
        <v>2.3860907549607568</v>
      </c>
    </row>
    <row r="18" spans="1:36" x14ac:dyDescent="0.25">
      <c r="A18">
        <v>0.22864000000000001</v>
      </c>
      <c r="D18">
        <v>77</v>
      </c>
      <c r="E18">
        <v>73</v>
      </c>
      <c r="F18">
        <v>74</v>
      </c>
      <c r="G18">
        <v>67</v>
      </c>
      <c r="H18">
        <v>69</v>
      </c>
      <c r="I18">
        <v>66</v>
      </c>
      <c r="J18">
        <v>74</v>
      </c>
      <c r="K18">
        <v>75</v>
      </c>
      <c r="L18">
        <v>82</v>
      </c>
      <c r="M18">
        <v>81</v>
      </c>
      <c r="N18">
        <v>78</v>
      </c>
      <c r="O18">
        <v>79</v>
      </c>
      <c r="P18">
        <v>81</v>
      </c>
      <c r="Q18">
        <f t="shared" si="0"/>
        <v>22.750582750582751</v>
      </c>
      <c r="R18">
        <f t="shared" si="1"/>
        <v>1.605686722544944</v>
      </c>
      <c r="S18">
        <v>0.22864000000000001</v>
      </c>
      <c r="U18">
        <v>14.79</v>
      </c>
      <c r="V18">
        <v>20.059999999999999</v>
      </c>
      <c r="W18">
        <v>18.43</v>
      </c>
      <c r="X18">
        <v>15.54</v>
      </c>
      <c r="Y18">
        <v>14.85</v>
      </c>
      <c r="Z18">
        <v>12.79</v>
      </c>
      <c r="AA18">
        <v>13.25</v>
      </c>
      <c r="AB18">
        <v>17.72</v>
      </c>
      <c r="AC18">
        <v>20.39</v>
      </c>
      <c r="AD18">
        <v>16.47</v>
      </c>
      <c r="AE18">
        <v>18.73</v>
      </c>
      <c r="AF18">
        <v>18.71</v>
      </c>
      <c r="AG18">
        <v>18.71</v>
      </c>
      <c r="AH18">
        <v>14.49</v>
      </c>
      <c r="AI18">
        <f t="shared" si="2"/>
        <v>16.513636363636365</v>
      </c>
      <c r="AJ18">
        <f t="shared" si="3"/>
        <v>2.5173647837660251</v>
      </c>
    </row>
    <row r="19" spans="1:36" x14ac:dyDescent="0.25">
      <c r="A19">
        <v>0.24293000000000001</v>
      </c>
      <c r="D19">
        <v>79</v>
      </c>
      <c r="E19">
        <v>75</v>
      </c>
      <c r="F19">
        <v>76</v>
      </c>
      <c r="G19">
        <v>69</v>
      </c>
      <c r="H19">
        <v>71</v>
      </c>
      <c r="I19">
        <v>68</v>
      </c>
      <c r="J19">
        <v>77</v>
      </c>
      <c r="K19">
        <v>78</v>
      </c>
      <c r="L19">
        <v>85</v>
      </c>
      <c r="M19">
        <v>84</v>
      </c>
      <c r="N19">
        <v>81</v>
      </c>
      <c r="O19">
        <v>81</v>
      </c>
      <c r="P19">
        <v>85</v>
      </c>
      <c r="Q19">
        <f t="shared" si="0"/>
        <v>23.519813519813521</v>
      </c>
      <c r="R19">
        <f t="shared" si="1"/>
        <v>1.7387464987386032</v>
      </c>
      <c r="S19">
        <v>0.24293000000000001</v>
      </c>
      <c r="U19">
        <v>16.579999999999998</v>
      </c>
      <c r="V19">
        <v>20.09</v>
      </c>
      <c r="W19">
        <v>14.61</v>
      </c>
      <c r="X19">
        <v>16.28</v>
      </c>
      <c r="Y19">
        <v>14.42</v>
      </c>
      <c r="Z19">
        <v>13.79</v>
      </c>
      <c r="AA19">
        <v>13.42</v>
      </c>
      <c r="AB19">
        <v>17.350000000000001</v>
      </c>
      <c r="AC19">
        <v>18.14</v>
      </c>
      <c r="AD19">
        <v>16.23</v>
      </c>
      <c r="AE19">
        <v>17.600000000000001</v>
      </c>
      <c r="AF19">
        <v>18.649999999999999</v>
      </c>
      <c r="AG19">
        <v>17.18</v>
      </c>
      <c r="AH19">
        <v>14.31</v>
      </c>
      <c r="AI19">
        <f t="shared" si="2"/>
        <v>16.124545454545459</v>
      </c>
      <c r="AJ19">
        <f t="shared" si="3"/>
        <v>1.8501533106008179</v>
      </c>
    </row>
    <row r="20" spans="1:36" x14ac:dyDescent="0.25">
      <c r="A20">
        <v>0.25722</v>
      </c>
      <c r="D20">
        <v>81</v>
      </c>
      <c r="E20">
        <v>76</v>
      </c>
      <c r="F20">
        <v>78</v>
      </c>
      <c r="G20">
        <v>72</v>
      </c>
      <c r="H20">
        <v>70</v>
      </c>
      <c r="I20">
        <v>69</v>
      </c>
      <c r="J20">
        <v>79</v>
      </c>
      <c r="K20">
        <v>80</v>
      </c>
      <c r="L20">
        <v>87</v>
      </c>
      <c r="M20">
        <v>87</v>
      </c>
      <c r="N20">
        <v>83</v>
      </c>
      <c r="O20">
        <v>83</v>
      </c>
      <c r="P20">
        <v>87</v>
      </c>
      <c r="Q20">
        <f t="shared" si="0"/>
        <v>24.055944055944057</v>
      </c>
      <c r="R20">
        <f t="shared" si="1"/>
        <v>1.8905564192066779</v>
      </c>
      <c r="S20">
        <v>0.25722</v>
      </c>
      <c r="U20">
        <v>15.77</v>
      </c>
      <c r="V20">
        <v>19.66</v>
      </c>
      <c r="W20">
        <v>15.76</v>
      </c>
      <c r="X20">
        <v>15.9</v>
      </c>
      <c r="Y20">
        <v>13.78</v>
      </c>
      <c r="Z20">
        <v>12.61</v>
      </c>
      <c r="AA20">
        <v>13.24</v>
      </c>
      <c r="AB20">
        <v>17.86</v>
      </c>
      <c r="AC20">
        <v>18.54</v>
      </c>
      <c r="AD20">
        <v>16.38</v>
      </c>
      <c r="AE20">
        <v>17.239999999999998</v>
      </c>
      <c r="AF20">
        <v>19.059999999999999</v>
      </c>
      <c r="AG20">
        <v>15.81</v>
      </c>
      <c r="AH20">
        <v>14.72</v>
      </c>
      <c r="AI20">
        <f t="shared" si="2"/>
        <v>15.92181818181818</v>
      </c>
      <c r="AJ20">
        <f t="shared" si="3"/>
        <v>2.1589850308967793</v>
      </c>
    </row>
    <row r="21" spans="1:36" x14ac:dyDescent="0.25">
      <c r="A21">
        <v>0.27150999999999997</v>
      </c>
      <c r="D21">
        <v>83</v>
      </c>
      <c r="E21">
        <v>78</v>
      </c>
      <c r="F21">
        <v>80</v>
      </c>
      <c r="G21">
        <v>74</v>
      </c>
      <c r="H21">
        <v>71</v>
      </c>
      <c r="I21">
        <v>71</v>
      </c>
      <c r="J21">
        <v>82</v>
      </c>
      <c r="K21">
        <v>82</v>
      </c>
      <c r="L21">
        <v>90</v>
      </c>
      <c r="M21">
        <v>90</v>
      </c>
      <c r="N21">
        <v>85</v>
      </c>
      <c r="O21">
        <v>85</v>
      </c>
      <c r="P21">
        <v>90</v>
      </c>
      <c r="Q21">
        <f t="shared" si="0"/>
        <v>24.731934731934732</v>
      </c>
      <c r="R21">
        <f t="shared" si="1"/>
        <v>2.023501578950011</v>
      </c>
      <c r="S21">
        <v>0.27150999999999997</v>
      </c>
      <c r="U21">
        <v>17.46</v>
      </c>
      <c r="V21">
        <v>19.87</v>
      </c>
      <c r="W21">
        <v>14.24</v>
      </c>
      <c r="X21">
        <v>15.38</v>
      </c>
      <c r="Y21">
        <v>12.97</v>
      </c>
      <c r="Z21">
        <v>10.97</v>
      </c>
      <c r="AA21">
        <v>13.59</v>
      </c>
      <c r="AB21">
        <v>16.739999999999998</v>
      </c>
      <c r="AC21">
        <v>19.14</v>
      </c>
      <c r="AD21">
        <v>15.34</v>
      </c>
      <c r="AE21">
        <v>16.239999999999998</v>
      </c>
      <c r="AF21">
        <v>20.100000000000001</v>
      </c>
      <c r="AG21">
        <v>16.79</v>
      </c>
      <c r="AH21">
        <v>15.25</v>
      </c>
      <c r="AI21">
        <f t="shared" si="2"/>
        <v>15.682727272727272</v>
      </c>
      <c r="AJ21">
        <f t="shared" si="3"/>
        <v>2.6165629780652822</v>
      </c>
    </row>
    <row r="22" spans="1:36" x14ac:dyDescent="0.25">
      <c r="A22">
        <v>0.2858</v>
      </c>
      <c r="D22">
        <v>85</v>
      </c>
      <c r="E22">
        <v>80</v>
      </c>
      <c r="F22">
        <v>82</v>
      </c>
      <c r="G22">
        <v>76</v>
      </c>
      <c r="H22">
        <v>73</v>
      </c>
      <c r="I22">
        <v>72</v>
      </c>
      <c r="J22">
        <v>84</v>
      </c>
      <c r="K22">
        <v>83</v>
      </c>
      <c r="L22">
        <v>92</v>
      </c>
      <c r="M22">
        <v>93</v>
      </c>
      <c r="N22">
        <v>87</v>
      </c>
      <c r="O22">
        <v>86</v>
      </c>
      <c r="P22">
        <v>92</v>
      </c>
      <c r="Q22">
        <f t="shared" si="0"/>
        <v>25.291375291375296</v>
      </c>
      <c r="R22">
        <f t="shared" si="1"/>
        <v>2.0870825203672561</v>
      </c>
      <c r="S22">
        <v>0.2858</v>
      </c>
      <c r="U22">
        <v>18.010000000000002</v>
      </c>
      <c r="V22">
        <v>19.88</v>
      </c>
      <c r="W22">
        <v>18.02</v>
      </c>
      <c r="X22">
        <v>15.15</v>
      </c>
      <c r="Y22">
        <v>14.64</v>
      </c>
      <c r="Z22">
        <v>13.49</v>
      </c>
      <c r="AA22">
        <v>13.41</v>
      </c>
      <c r="AB22">
        <v>15.98</v>
      </c>
      <c r="AC22">
        <v>19.649999999999999</v>
      </c>
      <c r="AD22">
        <v>13.01</v>
      </c>
      <c r="AE22">
        <v>15.8</v>
      </c>
      <c r="AF22">
        <v>20.65</v>
      </c>
      <c r="AG22">
        <v>14.86</v>
      </c>
      <c r="AH22">
        <v>15.44</v>
      </c>
      <c r="AI22">
        <f t="shared" si="2"/>
        <v>15.643636363636363</v>
      </c>
      <c r="AJ22">
        <f t="shared" si="3"/>
        <v>2.4438096191286003</v>
      </c>
    </row>
    <row r="23" spans="1:36" x14ac:dyDescent="0.25">
      <c r="A23">
        <v>0.30009000000000002</v>
      </c>
      <c r="D23">
        <v>87</v>
      </c>
      <c r="E23">
        <v>82</v>
      </c>
      <c r="F23">
        <v>84</v>
      </c>
      <c r="G23">
        <v>77</v>
      </c>
      <c r="H23">
        <v>75</v>
      </c>
      <c r="I23">
        <v>74</v>
      </c>
      <c r="J23">
        <v>86</v>
      </c>
      <c r="K23">
        <v>85</v>
      </c>
      <c r="L23">
        <v>94</v>
      </c>
      <c r="M23">
        <v>95</v>
      </c>
      <c r="N23">
        <v>89</v>
      </c>
      <c r="O23">
        <v>87</v>
      </c>
      <c r="P23">
        <v>95</v>
      </c>
      <c r="Q23">
        <f t="shared" si="0"/>
        <v>25.874125874125877</v>
      </c>
      <c r="R23">
        <f t="shared" si="1"/>
        <v>2.1410989197850214</v>
      </c>
      <c r="S23">
        <v>0.30009000000000002</v>
      </c>
      <c r="U23">
        <v>18.16</v>
      </c>
      <c r="V23">
        <v>19.75</v>
      </c>
      <c r="W23">
        <v>18.09</v>
      </c>
      <c r="X23">
        <v>14.81</v>
      </c>
      <c r="Y23">
        <v>14.2</v>
      </c>
      <c r="Z23">
        <v>10.83</v>
      </c>
      <c r="AA23">
        <v>14.19</v>
      </c>
      <c r="AB23">
        <v>15.79</v>
      </c>
      <c r="AC23">
        <v>20.63</v>
      </c>
      <c r="AD23">
        <v>15.78</v>
      </c>
      <c r="AE23">
        <v>15.16</v>
      </c>
      <c r="AF23">
        <v>21.17</v>
      </c>
      <c r="AG23">
        <v>14.93</v>
      </c>
      <c r="AH23">
        <v>15.84</v>
      </c>
      <c r="AI23">
        <f t="shared" si="2"/>
        <v>15.757272727272728</v>
      </c>
      <c r="AJ23">
        <f t="shared" si="3"/>
        <v>2.9008174396507274</v>
      </c>
    </row>
    <row r="24" spans="1:36" x14ac:dyDescent="0.25">
      <c r="A24">
        <v>0.31437999999999999</v>
      </c>
      <c r="D24">
        <v>90</v>
      </c>
      <c r="E24">
        <v>84</v>
      </c>
      <c r="F24">
        <v>85</v>
      </c>
      <c r="G24">
        <v>79</v>
      </c>
      <c r="H24">
        <v>76</v>
      </c>
      <c r="I24">
        <v>76</v>
      </c>
      <c r="J24">
        <v>88</v>
      </c>
      <c r="K24">
        <v>87</v>
      </c>
      <c r="L24">
        <v>95</v>
      </c>
      <c r="M24">
        <v>99</v>
      </c>
      <c r="N24">
        <v>91</v>
      </c>
      <c r="O24">
        <v>89</v>
      </c>
      <c r="P24">
        <v>98</v>
      </c>
      <c r="Q24">
        <f t="shared" si="0"/>
        <v>26.503496503496507</v>
      </c>
      <c r="R24">
        <f t="shared" si="1"/>
        <v>2.2731157399162867</v>
      </c>
      <c r="S24">
        <v>0.31437999999999999</v>
      </c>
      <c r="U24">
        <v>18.13</v>
      </c>
      <c r="V24">
        <v>19.77</v>
      </c>
      <c r="W24">
        <v>17.43</v>
      </c>
      <c r="X24">
        <v>14.76</v>
      </c>
      <c r="Y24">
        <v>11.56</v>
      </c>
      <c r="Z24">
        <v>10.71</v>
      </c>
      <c r="AA24">
        <v>14.27</v>
      </c>
      <c r="AB24">
        <v>15.77</v>
      </c>
      <c r="AC24">
        <v>21.47</v>
      </c>
      <c r="AD24">
        <v>16.16</v>
      </c>
      <c r="AE24">
        <v>15.02</v>
      </c>
      <c r="AF24">
        <v>21.84</v>
      </c>
      <c r="AG24">
        <v>14.92</v>
      </c>
      <c r="AH24">
        <v>15.6</v>
      </c>
      <c r="AI24">
        <f t="shared" si="2"/>
        <v>15.643636363636359</v>
      </c>
      <c r="AJ24">
        <f t="shared" si="3"/>
        <v>3.4237852523991088</v>
      </c>
    </row>
    <row r="25" spans="1:36" x14ac:dyDescent="0.25">
      <c r="A25">
        <v>0.32867000000000002</v>
      </c>
      <c r="D25">
        <v>92</v>
      </c>
      <c r="E25">
        <v>87</v>
      </c>
      <c r="F25">
        <v>87</v>
      </c>
      <c r="G25">
        <v>81</v>
      </c>
      <c r="H25">
        <v>79</v>
      </c>
      <c r="I25">
        <v>78</v>
      </c>
      <c r="J25">
        <v>90</v>
      </c>
      <c r="K25">
        <v>89</v>
      </c>
      <c r="L25">
        <v>96</v>
      </c>
      <c r="M25">
        <v>102</v>
      </c>
      <c r="N25">
        <v>93</v>
      </c>
      <c r="O25">
        <v>90</v>
      </c>
      <c r="P25">
        <v>100</v>
      </c>
      <c r="Q25">
        <f t="shared" si="0"/>
        <v>27.132867132867133</v>
      </c>
      <c r="R25">
        <f t="shared" si="1"/>
        <v>2.2391984189580216</v>
      </c>
      <c r="S25">
        <v>0.32867000000000002</v>
      </c>
      <c r="U25">
        <v>18.899999999999999</v>
      </c>
      <c r="V25">
        <v>19.73</v>
      </c>
      <c r="W25">
        <v>17.399999999999999</v>
      </c>
      <c r="X25">
        <v>12.87</v>
      </c>
      <c r="Y25">
        <v>13.21</v>
      </c>
      <c r="Z25">
        <v>10.7</v>
      </c>
      <c r="AA25">
        <v>13.78</v>
      </c>
      <c r="AB25">
        <v>14.29</v>
      </c>
      <c r="AC25">
        <v>21.6</v>
      </c>
      <c r="AD25">
        <v>16.690000000000001</v>
      </c>
      <c r="AE25">
        <v>14.72</v>
      </c>
      <c r="AF25">
        <v>22.33</v>
      </c>
      <c r="AG25">
        <v>18.32</v>
      </c>
      <c r="AH25">
        <v>15.75</v>
      </c>
      <c r="AI25">
        <f t="shared" si="2"/>
        <v>15.841818181818182</v>
      </c>
      <c r="AJ25">
        <f t="shared" si="3"/>
        <v>3.6364345674900274</v>
      </c>
    </row>
    <row r="26" spans="1:36" x14ac:dyDescent="0.25">
      <c r="A26">
        <v>0.34295999999999999</v>
      </c>
      <c r="D26">
        <v>94</v>
      </c>
      <c r="E26">
        <v>89</v>
      </c>
      <c r="F26">
        <v>89</v>
      </c>
      <c r="G26">
        <v>83</v>
      </c>
      <c r="H26">
        <v>80</v>
      </c>
      <c r="I26">
        <v>80</v>
      </c>
      <c r="J26">
        <v>92</v>
      </c>
      <c r="K26">
        <v>91</v>
      </c>
      <c r="L26">
        <v>98</v>
      </c>
      <c r="M26">
        <v>105</v>
      </c>
      <c r="N26">
        <v>94</v>
      </c>
      <c r="O26">
        <v>92</v>
      </c>
      <c r="P26">
        <v>102</v>
      </c>
      <c r="Q26">
        <f t="shared" si="0"/>
        <v>27.715617715617718</v>
      </c>
      <c r="R26">
        <f t="shared" si="1"/>
        <v>2.3098496348042521</v>
      </c>
      <c r="S26">
        <v>0.34295999999999999</v>
      </c>
      <c r="U26">
        <v>19.62</v>
      </c>
      <c r="V26">
        <v>19.54</v>
      </c>
      <c r="W26">
        <v>17.37</v>
      </c>
      <c r="X26">
        <v>13.57</v>
      </c>
      <c r="Y26">
        <v>14.01</v>
      </c>
      <c r="Z26">
        <v>10.84</v>
      </c>
      <c r="AA26">
        <v>11.84</v>
      </c>
      <c r="AB26">
        <v>14.34</v>
      </c>
      <c r="AC26">
        <v>21.24</v>
      </c>
      <c r="AD26">
        <v>16.809999999999999</v>
      </c>
      <c r="AE26">
        <v>14.65</v>
      </c>
      <c r="AF26">
        <v>22.08</v>
      </c>
      <c r="AG26">
        <v>18.11</v>
      </c>
      <c r="AH26">
        <v>15.18</v>
      </c>
      <c r="AI26">
        <f t="shared" si="2"/>
        <v>15.697272727272729</v>
      </c>
      <c r="AJ26">
        <f t="shared" si="3"/>
        <v>3.5717057295054095</v>
      </c>
    </row>
    <row r="27" spans="1:36" x14ac:dyDescent="0.25">
      <c r="A27">
        <v>0.35725000000000001</v>
      </c>
      <c r="D27">
        <v>96</v>
      </c>
      <c r="E27">
        <v>91</v>
      </c>
      <c r="F27">
        <v>90</v>
      </c>
      <c r="G27">
        <v>84</v>
      </c>
      <c r="H27">
        <v>82</v>
      </c>
      <c r="I27">
        <v>81</v>
      </c>
      <c r="J27">
        <v>94</v>
      </c>
      <c r="K27">
        <v>93</v>
      </c>
      <c r="L27">
        <v>101</v>
      </c>
      <c r="M27">
        <v>107</v>
      </c>
      <c r="N27">
        <v>96</v>
      </c>
      <c r="O27">
        <v>94</v>
      </c>
      <c r="P27">
        <v>103</v>
      </c>
      <c r="Q27">
        <f t="shared" si="0"/>
        <v>28.251748251748253</v>
      </c>
      <c r="R27">
        <f t="shared" si="1"/>
        <v>2.37691764012119</v>
      </c>
      <c r="S27">
        <v>0.35725000000000001</v>
      </c>
      <c r="U27">
        <v>19.5</v>
      </c>
      <c r="V27">
        <v>18.77</v>
      </c>
      <c r="W27">
        <v>17.25</v>
      </c>
      <c r="X27">
        <v>14.09</v>
      </c>
      <c r="Y27">
        <v>14.48</v>
      </c>
      <c r="Z27">
        <v>12.21</v>
      </c>
      <c r="AA27">
        <v>11.85</v>
      </c>
      <c r="AB27">
        <v>14.32</v>
      </c>
      <c r="AC27">
        <v>21.63</v>
      </c>
      <c r="AD27">
        <v>17.059999999999999</v>
      </c>
      <c r="AE27">
        <v>15.02</v>
      </c>
      <c r="AF27">
        <v>22.46</v>
      </c>
      <c r="AG27">
        <v>17.32</v>
      </c>
      <c r="AH27">
        <v>15.11</v>
      </c>
      <c r="AI27">
        <f t="shared" si="2"/>
        <v>15.959090909090911</v>
      </c>
      <c r="AJ27">
        <f t="shared" si="3"/>
        <v>3.4408733035247048</v>
      </c>
    </row>
    <row r="28" spans="1:36" x14ac:dyDescent="0.25">
      <c r="A28">
        <v>0.37153999999999998</v>
      </c>
      <c r="D28">
        <v>98</v>
      </c>
      <c r="E28">
        <v>93</v>
      </c>
      <c r="F28">
        <v>91</v>
      </c>
      <c r="G28">
        <v>86</v>
      </c>
      <c r="H28">
        <v>83</v>
      </c>
      <c r="I28">
        <v>83</v>
      </c>
      <c r="J28">
        <v>95</v>
      </c>
      <c r="K28">
        <v>95</v>
      </c>
      <c r="L28">
        <v>102</v>
      </c>
      <c r="M28">
        <v>110</v>
      </c>
      <c r="N28">
        <v>97</v>
      </c>
      <c r="O28">
        <v>97</v>
      </c>
      <c r="P28">
        <v>105</v>
      </c>
      <c r="Q28">
        <f t="shared" si="0"/>
        <v>28.787878787878789</v>
      </c>
      <c r="R28">
        <f t="shared" si="1"/>
        <v>2.4431084085753181</v>
      </c>
      <c r="S28">
        <v>0.37153999999999998</v>
      </c>
      <c r="U28">
        <v>19.55</v>
      </c>
      <c r="V28">
        <v>18.12</v>
      </c>
      <c r="W28">
        <v>17.09</v>
      </c>
      <c r="X28">
        <v>13.96</v>
      </c>
      <c r="Y28">
        <v>12.67</v>
      </c>
      <c r="Z28">
        <v>9.61</v>
      </c>
      <c r="AA28">
        <v>13.16</v>
      </c>
      <c r="AB28">
        <v>17.97</v>
      </c>
      <c r="AC28">
        <v>22.46</v>
      </c>
      <c r="AD28">
        <v>17.23</v>
      </c>
      <c r="AE28">
        <v>15.26</v>
      </c>
      <c r="AF28">
        <v>22.24</v>
      </c>
      <c r="AG28">
        <v>18.13</v>
      </c>
      <c r="AH28">
        <v>15.25</v>
      </c>
      <c r="AI28">
        <f t="shared" si="2"/>
        <v>16.176363636363639</v>
      </c>
      <c r="AJ28">
        <f t="shared" si="3"/>
        <v>3.9435523902371794</v>
      </c>
    </row>
    <row r="29" spans="1:36" x14ac:dyDescent="0.25">
      <c r="A29">
        <v>0.38583000000000001</v>
      </c>
      <c r="D29">
        <v>100</v>
      </c>
      <c r="E29">
        <v>96</v>
      </c>
      <c r="F29">
        <v>92</v>
      </c>
      <c r="G29">
        <v>88</v>
      </c>
      <c r="H29">
        <v>84</v>
      </c>
      <c r="I29">
        <v>84</v>
      </c>
      <c r="J29">
        <v>97</v>
      </c>
      <c r="K29">
        <v>96</v>
      </c>
      <c r="L29">
        <v>104</v>
      </c>
      <c r="M29">
        <v>113</v>
      </c>
      <c r="N29">
        <v>99</v>
      </c>
      <c r="O29">
        <v>99</v>
      </c>
      <c r="P29">
        <v>106</v>
      </c>
      <c r="Q29">
        <f t="shared" si="0"/>
        <v>29.324009324009328</v>
      </c>
      <c r="R29">
        <f t="shared" si="1"/>
        <v>2.5478399301506616</v>
      </c>
      <c r="S29">
        <v>0.38583000000000001</v>
      </c>
      <c r="U29">
        <v>19.62</v>
      </c>
      <c r="V29">
        <v>17.920000000000002</v>
      </c>
      <c r="W29">
        <v>17.850000000000001</v>
      </c>
      <c r="X29">
        <v>12.9</v>
      </c>
      <c r="Y29">
        <v>13.58</v>
      </c>
      <c r="Z29">
        <v>9.43</v>
      </c>
      <c r="AA29">
        <v>12.41</v>
      </c>
      <c r="AB29">
        <v>18</v>
      </c>
      <c r="AC29">
        <v>22.42</v>
      </c>
      <c r="AD29">
        <v>17.690000000000001</v>
      </c>
      <c r="AE29">
        <v>15.14</v>
      </c>
      <c r="AF29">
        <v>21.18</v>
      </c>
      <c r="AG29">
        <v>14.74</v>
      </c>
      <c r="AH29">
        <v>14.3</v>
      </c>
      <c r="AI29">
        <f t="shared" si="2"/>
        <v>15.617272727272729</v>
      </c>
      <c r="AJ29">
        <f t="shared" si="3"/>
        <v>3.8733734416115611</v>
      </c>
    </row>
    <row r="30" spans="1:36" x14ac:dyDescent="0.25">
      <c r="A30">
        <v>0.40011999999999998</v>
      </c>
      <c r="D30">
        <v>102</v>
      </c>
      <c r="E30">
        <v>98</v>
      </c>
      <c r="F30">
        <v>94</v>
      </c>
      <c r="G30">
        <v>90</v>
      </c>
      <c r="H30">
        <v>85</v>
      </c>
      <c r="I30">
        <v>85</v>
      </c>
      <c r="J30">
        <v>99</v>
      </c>
      <c r="K30">
        <v>98</v>
      </c>
      <c r="L30">
        <v>105</v>
      </c>
      <c r="M30">
        <v>115</v>
      </c>
      <c r="N30">
        <v>100</v>
      </c>
      <c r="O30">
        <v>101</v>
      </c>
      <c r="P30">
        <v>107</v>
      </c>
      <c r="Q30">
        <f t="shared" si="0"/>
        <v>29.813519813519815</v>
      </c>
      <c r="R30">
        <f t="shared" si="1"/>
        <v>2.5728993694401869</v>
      </c>
      <c r="S30">
        <v>0.40011999999999998</v>
      </c>
      <c r="U30">
        <v>19.989999999999998</v>
      </c>
      <c r="V30">
        <v>17.829999999999998</v>
      </c>
      <c r="W30">
        <v>18.11</v>
      </c>
      <c r="X30">
        <v>13.51</v>
      </c>
      <c r="Y30">
        <v>13.24</v>
      </c>
      <c r="Z30">
        <v>9.02</v>
      </c>
      <c r="AA30">
        <v>13.14</v>
      </c>
      <c r="AB30">
        <v>18.809999999999999</v>
      </c>
      <c r="AC30">
        <v>23.48</v>
      </c>
      <c r="AD30">
        <v>17.809999999999999</v>
      </c>
      <c r="AE30">
        <v>15.65</v>
      </c>
      <c r="AF30">
        <v>20.28</v>
      </c>
      <c r="AG30">
        <v>14.6</v>
      </c>
      <c r="AH30">
        <v>16.149999999999999</v>
      </c>
      <c r="AI30">
        <f t="shared" ref="AI30:AI93" si="4">AVERAGE(X30:AH30)</f>
        <v>15.971818181818181</v>
      </c>
      <c r="AJ30">
        <f t="shared" si="3"/>
        <v>3.9781272432686685</v>
      </c>
    </row>
    <row r="31" spans="1:36" x14ac:dyDescent="0.25">
      <c r="A31">
        <v>0.41441</v>
      </c>
      <c r="D31">
        <v>104</v>
      </c>
      <c r="E31">
        <v>100</v>
      </c>
      <c r="F31">
        <v>96</v>
      </c>
      <c r="G31">
        <v>91</v>
      </c>
      <c r="H31">
        <v>86</v>
      </c>
      <c r="I31">
        <v>87</v>
      </c>
      <c r="J31">
        <v>101</v>
      </c>
      <c r="K31">
        <v>99</v>
      </c>
      <c r="L31">
        <v>107</v>
      </c>
      <c r="M31">
        <v>117</v>
      </c>
      <c r="N31">
        <v>101</v>
      </c>
      <c r="O31">
        <v>103</v>
      </c>
      <c r="P31">
        <v>108</v>
      </c>
      <c r="Q31">
        <f t="shared" si="0"/>
        <v>30.303030303030305</v>
      </c>
      <c r="R31">
        <f t="shared" si="1"/>
        <v>2.612629728561124</v>
      </c>
      <c r="S31">
        <v>0.41441</v>
      </c>
      <c r="U31">
        <v>20.86</v>
      </c>
      <c r="V31">
        <v>18.170000000000002</v>
      </c>
      <c r="W31">
        <v>17.77</v>
      </c>
      <c r="X31">
        <v>13.56</v>
      </c>
      <c r="Y31">
        <v>14.17</v>
      </c>
      <c r="Z31">
        <v>9.7799999999999994</v>
      </c>
      <c r="AA31">
        <v>11.64</v>
      </c>
      <c r="AB31">
        <v>18.510000000000002</v>
      </c>
      <c r="AC31">
        <v>23.78</v>
      </c>
      <c r="AD31">
        <v>18</v>
      </c>
      <c r="AE31">
        <v>16</v>
      </c>
      <c r="AF31">
        <v>20.149999999999999</v>
      </c>
      <c r="AG31">
        <v>16.55</v>
      </c>
      <c r="AH31">
        <v>16.649999999999999</v>
      </c>
      <c r="AI31">
        <f t="shared" si="4"/>
        <v>16.253636363636364</v>
      </c>
      <c r="AJ31">
        <f t="shared" si="3"/>
        <v>3.9378782935161172</v>
      </c>
    </row>
    <row r="32" spans="1:36" x14ac:dyDescent="0.25">
      <c r="A32">
        <v>0.42870000000000003</v>
      </c>
      <c r="D32">
        <v>106</v>
      </c>
      <c r="E32">
        <v>102</v>
      </c>
      <c r="F32">
        <v>97</v>
      </c>
      <c r="G32">
        <v>94</v>
      </c>
      <c r="H32">
        <v>89</v>
      </c>
      <c r="I32">
        <v>88</v>
      </c>
      <c r="J32">
        <v>103</v>
      </c>
      <c r="K32">
        <v>101</v>
      </c>
      <c r="L32">
        <v>109</v>
      </c>
      <c r="M32">
        <v>119</v>
      </c>
      <c r="N32">
        <v>102</v>
      </c>
      <c r="O32">
        <v>104</v>
      </c>
      <c r="P32">
        <v>109</v>
      </c>
      <c r="Q32">
        <f t="shared" si="0"/>
        <v>30.839160839160844</v>
      </c>
      <c r="R32">
        <f t="shared" si="1"/>
        <v>2.5687779652947573</v>
      </c>
      <c r="S32">
        <v>0.42870000000000003</v>
      </c>
      <c r="U32">
        <v>20.66</v>
      </c>
      <c r="V32">
        <v>17.62</v>
      </c>
      <c r="W32">
        <v>17.04</v>
      </c>
      <c r="X32">
        <v>14.15</v>
      </c>
      <c r="Y32">
        <v>13.74</v>
      </c>
      <c r="Z32">
        <v>9.4700000000000006</v>
      </c>
      <c r="AA32">
        <v>11.19</v>
      </c>
      <c r="AB32">
        <v>18.88</v>
      </c>
      <c r="AC32">
        <v>23.29</v>
      </c>
      <c r="AD32">
        <v>17.72</v>
      </c>
      <c r="AE32">
        <v>16.03</v>
      </c>
      <c r="AF32">
        <v>20.149999999999999</v>
      </c>
      <c r="AG32">
        <v>15.1</v>
      </c>
      <c r="AH32">
        <v>16.649999999999999</v>
      </c>
      <c r="AI32">
        <f t="shared" si="4"/>
        <v>16.033636363636365</v>
      </c>
      <c r="AJ32">
        <f t="shared" si="3"/>
        <v>3.9641828230475684</v>
      </c>
    </row>
    <row r="33" spans="1:37" x14ac:dyDescent="0.25">
      <c r="A33">
        <v>0.44298999999999999</v>
      </c>
      <c r="D33">
        <v>108</v>
      </c>
      <c r="E33">
        <v>104</v>
      </c>
      <c r="F33">
        <v>100</v>
      </c>
      <c r="G33">
        <v>95</v>
      </c>
      <c r="H33">
        <v>90</v>
      </c>
      <c r="I33">
        <v>89</v>
      </c>
      <c r="J33">
        <v>105</v>
      </c>
      <c r="K33">
        <v>102</v>
      </c>
      <c r="L33">
        <v>110</v>
      </c>
      <c r="M33">
        <v>120</v>
      </c>
      <c r="N33">
        <v>103</v>
      </c>
      <c r="O33">
        <v>106</v>
      </c>
      <c r="P33">
        <v>111</v>
      </c>
      <c r="Q33">
        <f t="shared" si="0"/>
        <v>31.305361305361306</v>
      </c>
      <c r="R33">
        <f t="shared" si="1"/>
        <v>2.5931811627362951</v>
      </c>
      <c r="S33">
        <v>0.44298999999999999</v>
      </c>
      <c r="U33">
        <v>20.079999999999998</v>
      </c>
      <c r="V33">
        <v>17.97</v>
      </c>
      <c r="W33">
        <v>17.5</v>
      </c>
      <c r="X33">
        <v>14.38</v>
      </c>
      <c r="Y33">
        <v>13.35</v>
      </c>
      <c r="Z33">
        <v>9.36</v>
      </c>
      <c r="AA33">
        <v>11.36</v>
      </c>
      <c r="AB33">
        <v>18.84</v>
      </c>
      <c r="AC33">
        <v>23.77</v>
      </c>
      <c r="AD33">
        <v>18.5</v>
      </c>
      <c r="AE33">
        <v>15.95</v>
      </c>
      <c r="AF33">
        <v>20.09</v>
      </c>
      <c r="AG33">
        <v>15.11</v>
      </c>
      <c r="AH33">
        <v>17.66</v>
      </c>
      <c r="AI33">
        <f t="shared" si="4"/>
        <v>16.215454545454545</v>
      </c>
      <c r="AJ33">
        <f t="shared" si="3"/>
        <v>4.1197363110674177</v>
      </c>
    </row>
    <row r="34" spans="1:37" x14ac:dyDescent="0.25">
      <c r="A34">
        <v>0.45728000000000002</v>
      </c>
      <c r="D34">
        <v>109</v>
      </c>
      <c r="E34">
        <v>106</v>
      </c>
      <c r="F34">
        <v>102</v>
      </c>
      <c r="G34">
        <v>97</v>
      </c>
      <c r="H34">
        <v>91</v>
      </c>
      <c r="I34">
        <v>90</v>
      </c>
      <c r="J34">
        <v>106</v>
      </c>
      <c r="K34">
        <v>104</v>
      </c>
      <c r="L34">
        <v>112</v>
      </c>
      <c r="M34">
        <v>122</v>
      </c>
      <c r="N34">
        <v>104</v>
      </c>
      <c r="O34">
        <v>108</v>
      </c>
      <c r="P34">
        <v>112</v>
      </c>
      <c r="Q34">
        <f t="shared" si="0"/>
        <v>31.771561771561771</v>
      </c>
      <c r="R34">
        <f t="shared" si="1"/>
        <v>2.6384125146732145</v>
      </c>
      <c r="S34">
        <v>0.45728000000000002</v>
      </c>
      <c r="U34">
        <v>20.52</v>
      </c>
      <c r="V34">
        <v>18.04</v>
      </c>
      <c r="W34">
        <v>17.32</v>
      </c>
      <c r="X34">
        <v>14.67</v>
      </c>
      <c r="Y34">
        <v>13.4</v>
      </c>
      <c r="Z34">
        <v>10.29</v>
      </c>
      <c r="AA34">
        <v>12.9</v>
      </c>
      <c r="AB34">
        <v>19.25</v>
      </c>
      <c r="AC34">
        <v>23.8</v>
      </c>
      <c r="AD34">
        <v>18.600000000000001</v>
      </c>
      <c r="AE34">
        <v>16.39</v>
      </c>
      <c r="AF34">
        <v>19.71</v>
      </c>
      <c r="AG34">
        <v>19.21</v>
      </c>
      <c r="AH34">
        <v>17.93</v>
      </c>
      <c r="AI34">
        <f t="shared" si="4"/>
        <v>16.922727272727276</v>
      </c>
      <c r="AJ34">
        <f t="shared" si="3"/>
        <v>3.840377822321885</v>
      </c>
    </row>
    <row r="35" spans="1:37" x14ac:dyDescent="0.25">
      <c r="A35">
        <v>0.47156999999999999</v>
      </c>
      <c r="D35">
        <v>111</v>
      </c>
      <c r="E35">
        <v>107</v>
      </c>
      <c r="F35">
        <v>104</v>
      </c>
      <c r="G35">
        <v>99</v>
      </c>
      <c r="H35">
        <v>92</v>
      </c>
      <c r="I35">
        <v>91</v>
      </c>
      <c r="J35">
        <v>108</v>
      </c>
      <c r="K35">
        <v>106</v>
      </c>
      <c r="L35">
        <v>114</v>
      </c>
      <c r="M35">
        <v>123</v>
      </c>
      <c r="N35">
        <v>105</v>
      </c>
      <c r="O35">
        <v>109</v>
      </c>
      <c r="P35">
        <v>114</v>
      </c>
      <c r="Q35">
        <f t="shared" ref="Q35:Q66" si="5">AVERAGE(D35:P35)/3.3</f>
        <v>32.23776223776224</v>
      </c>
      <c r="R35">
        <f t="shared" ref="R35:R66" si="6">_xlfn.STDEV.S(D35:P35)/3.3</f>
        <v>2.6663752754548842</v>
      </c>
      <c r="S35">
        <v>0.47156999999999999</v>
      </c>
      <c r="U35">
        <v>20.54</v>
      </c>
      <c r="V35">
        <v>18.579999999999998</v>
      </c>
      <c r="W35">
        <v>17.45</v>
      </c>
      <c r="X35">
        <v>14.72</v>
      </c>
      <c r="Y35">
        <v>13.52</v>
      </c>
      <c r="Z35">
        <v>11.35</v>
      </c>
      <c r="AA35">
        <v>14.14</v>
      </c>
      <c r="AB35">
        <v>19.61</v>
      </c>
      <c r="AC35">
        <v>24.45</v>
      </c>
      <c r="AD35">
        <v>18.760000000000002</v>
      </c>
      <c r="AE35">
        <v>16.260000000000002</v>
      </c>
      <c r="AF35">
        <v>19.93</v>
      </c>
      <c r="AG35">
        <v>19.36</v>
      </c>
      <c r="AH35">
        <v>18.5</v>
      </c>
      <c r="AI35">
        <f t="shared" si="4"/>
        <v>17.327272727272728</v>
      </c>
      <c r="AJ35">
        <f t="shared" si="3"/>
        <v>3.72286204662243</v>
      </c>
    </row>
    <row r="36" spans="1:37" x14ac:dyDescent="0.25">
      <c r="A36">
        <v>0.48586000000000001</v>
      </c>
      <c r="D36">
        <v>112</v>
      </c>
      <c r="E36">
        <v>109</v>
      </c>
      <c r="F36">
        <v>105</v>
      </c>
      <c r="G36">
        <v>101</v>
      </c>
      <c r="H36">
        <v>93</v>
      </c>
      <c r="I36">
        <v>91</v>
      </c>
      <c r="J36">
        <v>109</v>
      </c>
      <c r="K36">
        <v>107</v>
      </c>
      <c r="L36">
        <v>115</v>
      </c>
      <c r="M36">
        <v>124</v>
      </c>
      <c r="N36">
        <v>106</v>
      </c>
      <c r="O36">
        <v>111</v>
      </c>
      <c r="P36">
        <v>115</v>
      </c>
      <c r="Q36">
        <f t="shared" si="5"/>
        <v>32.587412587412587</v>
      </c>
      <c r="R36">
        <f t="shared" si="6"/>
        <v>2.7036445168198493</v>
      </c>
      <c r="S36">
        <v>0.48586000000000001</v>
      </c>
      <c r="U36">
        <v>20.83</v>
      </c>
      <c r="V36">
        <v>18.510000000000002</v>
      </c>
      <c r="W36">
        <v>17.059999999999999</v>
      </c>
      <c r="X36">
        <v>15.28</v>
      </c>
      <c r="Y36">
        <v>13.26</v>
      </c>
      <c r="Z36">
        <v>11.29</v>
      </c>
      <c r="AA36">
        <v>14.4</v>
      </c>
      <c r="AB36">
        <v>19.61</v>
      </c>
      <c r="AC36">
        <v>24.23</v>
      </c>
      <c r="AD36">
        <v>18.649999999999999</v>
      </c>
      <c r="AE36">
        <v>15.94</v>
      </c>
      <c r="AF36">
        <v>19.29</v>
      </c>
      <c r="AG36">
        <v>19.84</v>
      </c>
      <c r="AH36">
        <v>19.27</v>
      </c>
      <c r="AI36">
        <f t="shared" si="4"/>
        <v>17.369090909090911</v>
      </c>
      <c r="AJ36">
        <f t="shared" si="3"/>
        <v>3.690600099023055</v>
      </c>
    </row>
    <row r="37" spans="1:37" x14ac:dyDescent="0.25">
      <c r="A37">
        <v>0.50014999999999998</v>
      </c>
      <c r="D37">
        <v>114</v>
      </c>
      <c r="E37">
        <v>110</v>
      </c>
      <c r="F37">
        <v>106</v>
      </c>
      <c r="G37">
        <v>103</v>
      </c>
      <c r="H37">
        <v>95</v>
      </c>
      <c r="I37">
        <v>93</v>
      </c>
      <c r="J37">
        <v>111</v>
      </c>
      <c r="K37">
        <v>109</v>
      </c>
      <c r="L37">
        <v>117</v>
      </c>
      <c r="M37">
        <v>125</v>
      </c>
      <c r="N37">
        <v>107</v>
      </c>
      <c r="O37">
        <v>114</v>
      </c>
      <c r="P37">
        <v>117</v>
      </c>
      <c r="Q37">
        <f t="shared" si="5"/>
        <v>33.123543123543122</v>
      </c>
      <c r="R37">
        <f t="shared" si="6"/>
        <v>2.6802472582848669</v>
      </c>
      <c r="S37">
        <v>0.50014999999999998</v>
      </c>
      <c r="U37">
        <v>20.05</v>
      </c>
      <c r="V37">
        <v>18.86</v>
      </c>
      <c r="W37">
        <v>17.23</v>
      </c>
      <c r="X37">
        <v>15.28</v>
      </c>
      <c r="Y37">
        <v>13.14</v>
      </c>
      <c r="Z37">
        <v>8.73</v>
      </c>
      <c r="AA37">
        <v>13.29</v>
      </c>
      <c r="AB37">
        <v>20.05</v>
      </c>
      <c r="AC37">
        <v>24.07</v>
      </c>
      <c r="AD37">
        <v>18.98</v>
      </c>
      <c r="AE37">
        <v>15.67</v>
      </c>
      <c r="AF37">
        <v>19.55</v>
      </c>
      <c r="AG37">
        <v>19.920000000000002</v>
      </c>
      <c r="AH37">
        <v>19.510000000000002</v>
      </c>
      <c r="AI37">
        <f t="shared" si="4"/>
        <v>17.108181818181819</v>
      </c>
      <c r="AJ37">
        <f t="shared" si="3"/>
        <v>4.314996681764236</v>
      </c>
    </row>
    <row r="38" spans="1:37" x14ac:dyDescent="0.25">
      <c r="A38">
        <v>0.51444000000000001</v>
      </c>
      <c r="D38">
        <v>115</v>
      </c>
      <c r="E38">
        <v>111</v>
      </c>
      <c r="F38">
        <v>106</v>
      </c>
      <c r="G38">
        <v>104</v>
      </c>
      <c r="H38">
        <v>97</v>
      </c>
      <c r="I38">
        <v>95</v>
      </c>
      <c r="J38">
        <v>113</v>
      </c>
      <c r="K38">
        <v>110</v>
      </c>
      <c r="L38">
        <v>118</v>
      </c>
      <c r="M38">
        <v>126</v>
      </c>
      <c r="N38">
        <v>108</v>
      </c>
      <c r="O38">
        <v>116</v>
      </c>
      <c r="P38">
        <v>119</v>
      </c>
      <c r="Q38">
        <f t="shared" si="5"/>
        <v>33.519813519813518</v>
      </c>
      <c r="R38">
        <f t="shared" si="6"/>
        <v>2.6490997989887943</v>
      </c>
      <c r="S38">
        <v>0.51444000000000001</v>
      </c>
      <c r="U38">
        <v>19.72</v>
      </c>
      <c r="V38">
        <v>18.78</v>
      </c>
      <c r="W38">
        <v>17.71</v>
      </c>
      <c r="X38">
        <v>15.42</v>
      </c>
      <c r="Y38">
        <v>12.39</v>
      </c>
      <c r="Z38">
        <v>8.8800000000000008</v>
      </c>
      <c r="AA38">
        <v>13.19</v>
      </c>
      <c r="AB38">
        <v>20.3</v>
      </c>
      <c r="AC38">
        <v>24.29</v>
      </c>
      <c r="AD38">
        <v>18.940000000000001</v>
      </c>
      <c r="AE38">
        <v>15.09</v>
      </c>
      <c r="AF38">
        <v>19.350000000000001</v>
      </c>
      <c r="AG38">
        <v>20.190000000000001</v>
      </c>
      <c r="AH38">
        <v>19.690000000000001</v>
      </c>
      <c r="AI38">
        <f t="shared" si="4"/>
        <v>17.066363636363636</v>
      </c>
      <c r="AJ38">
        <f t="shared" si="3"/>
        <v>4.4556823781038899</v>
      </c>
    </row>
    <row r="39" spans="1:37" x14ac:dyDescent="0.25">
      <c r="A39">
        <v>0.52873000000000003</v>
      </c>
      <c r="D39">
        <v>116</v>
      </c>
      <c r="E39">
        <v>112</v>
      </c>
      <c r="F39">
        <v>107</v>
      </c>
      <c r="G39">
        <v>106</v>
      </c>
      <c r="H39">
        <v>100</v>
      </c>
      <c r="I39">
        <v>98</v>
      </c>
      <c r="J39">
        <v>114</v>
      </c>
      <c r="K39">
        <v>112</v>
      </c>
      <c r="L39">
        <v>120</v>
      </c>
      <c r="M39">
        <v>126</v>
      </c>
      <c r="N39">
        <v>108</v>
      </c>
      <c r="O39">
        <v>118</v>
      </c>
      <c r="P39">
        <v>121</v>
      </c>
      <c r="Q39">
        <f t="shared" si="5"/>
        <v>33.986013986013987</v>
      </c>
      <c r="R39">
        <f t="shared" si="6"/>
        <v>2.4953159481611009</v>
      </c>
      <c r="S39">
        <v>0.52873000000000003</v>
      </c>
      <c r="U39">
        <v>20.32</v>
      </c>
      <c r="V39">
        <v>18.82</v>
      </c>
      <c r="W39">
        <v>17.93</v>
      </c>
      <c r="X39">
        <v>15.38</v>
      </c>
      <c r="Y39">
        <v>12.28</v>
      </c>
      <c r="Z39">
        <v>9.3800000000000008</v>
      </c>
      <c r="AA39">
        <v>13.42</v>
      </c>
      <c r="AB39">
        <v>20.329999999999998</v>
      </c>
      <c r="AC39">
        <v>23.71</v>
      </c>
      <c r="AD39">
        <v>18.87</v>
      </c>
      <c r="AE39">
        <v>14.86</v>
      </c>
      <c r="AF39">
        <v>19.29</v>
      </c>
      <c r="AG39">
        <v>20.190000000000001</v>
      </c>
      <c r="AH39">
        <v>19.86</v>
      </c>
      <c r="AI39">
        <f t="shared" si="4"/>
        <v>17.051818181818181</v>
      </c>
      <c r="AJ39">
        <f t="shared" si="3"/>
        <v>4.2841961163836055</v>
      </c>
    </row>
    <row r="40" spans="1:37" x14ac:dyDescent="0.25">
      <c r="A40">
        <v>0.54301999999999995</v>
      </c>
      <c r="D40">
        <v>117</v>
      </c>
      <c r="E40">
        <v>113</v>
      </c>
      <c r="F40">
        <v>108</v>
      </c>
      <c r="G40">
        <v>107</v>
      </c>
      <c r="H40">
        <v>101</v>
      </c>
      <c r="I40">
        <v>99</v>
      </c>
      <c r="J40">
        <v>116</v>
      </c>
      <c r="K40">
        <v>113</v>
      </c>
      <c r="L40">
        <v>121</v>
      </c>
      <c r="M40">
        <v>127</v>
      </c>
      <c r="N40">
        <v>109</v>
      </c>
      <c r="O40">
        <v>120</v>
      </c>
      <c r="P40">
        <v>123</v>
      </c>
      <c r="Q40">
        <f t="shared" si="5"/>
        <v>34.358974358974365</v>
      </c>
      <c r="R40">
        <f t="shared" si="6"/>
        <v>2.548994837027502</v>
      </c>
      <c r="S40">
        <v>0.54301999999999995</v>
      </c>
      <c r="U40">
        <v>19.61</v>
      </c>
      <c r="V40">
        <v>19.2</v>
      </c>
      <c r="W40">
        <v>17.809999999999999</v>
      </c>
      <c r="X40">
        <v>15.34</v>
      </c>
      <c r="Y40">
        <v>12.75</v>
      </c>
      <c r="Z40">
        <v>9.0299999999999994</v>
      </c>
      <c r="AA40">
        <v>13.67</v>
      </c>
      <c r="AB40">
        <v>20.69</v>
      </c>
      <c r="AC40">
        <v>23.22</v>
      </c>
      <c r="AD40">
        <v>19.18</v>
      </c>
      <c r="AE40">
        <v>15.37</v>
      </c>
      <c r="AF40">
        <v>19.8</v>
      </c>
      <c r="AG40">
        <v>19.989999999999998</v>
      </c>
      <c r="AH40">
        <v>19.89</v>
      </c>
      <c r="AI40">
        <f t="shared" si="4"/>
        <v>17.175454545454546</v>
      </c>
      <c r="AJ40">
        <f t="shared" si="3"/>
        <v>4.2418778003058106</v>
      </c>
    </row>
    <row r="41" spans="1:37" x14ac:dyDescent="0.25">
      <c r="A41">
        <v>0.55730999999999997</v>
      </c>
      <c r="D41">
        <v>119</v>
      </c>
      <c r="E41">
        <v>114</v>
      </c>
      <c r="F41">
        <v>110</v>
      </c>
      <c r="G41">
        <v>109</v>
      </c>
      <c r="H41">
        <v>102</v>
      </c>
      <c r="I41">
        <v>101</v>
      </c>
      <c r="J41">
        <v>117</v>
      </c>
      <c r="K41">
        <v>114</v>
      </c>
      <c r="L41">
        <v>123</v>
      </c>
      <c r="M41">
        <v>128</v>
      </c>
      <c r="N41">
        <v>110</v>
      </c>
      <c r="O41">
        <v>122</v>
      </c>
      <c r="P41">
        <v>125</v>
      </c>
      <c r="Q41">
        <f t="shared" si="5"/>
        <v>34.825174825174827</v>
      </c>
      <c r="R41">
        <f t="shared" si="6"/>
        <v>2.5577550874870005</v>
      </c>
      <c r="S41">
        <v>0.55730999999999997</v>
      </c>
      <c r="U41">
        <v>19.600000000000001</v>
      </c>
      <c r="V41">
        <v>19.5</v>
      </c>
      <c r="W41">
        <v>18.13</v>
      </c>
      <c r="X41">
        <v>14.79</v>
      </c>
      <c r="Y41">
        <v>12.67</v>
      </c>
      <c r="Z41">
        <v>8.52</v>
      </c>
      <c r="AA41">
        <v>14.08</v>
      </c>
      <c r="AB41">
        <v>20.39</v>
      </c>
      <c r="AC41">
        <v>22.91</v>
      </c>
      <c r="AD41">
        <v>19.45</v>
      </c>
      <c r="AE41">
        <v>15.47</v>
      </c>
      <c r="AF41">
        <v>19.989999999999998</v>
      </c>
      <c r="AG41">
        <v>20.57</v>
      </c>
      <c r="AH41">
        <v>20.47</v>
      </c>
      <c r="AI41">
        <f t="shared" si="4"/>
        <v>17.21</v>
      </c>
      <c r="AJ41">
        <f t="shared" si="3"/>
        <v>4.3826270660415547</v>
      </c>
    </row>
    <row r="42" spans="1:37" x14ac:dyDescent="0.25">
      <c r="A42">
        <v>0.5716</v>
      </c>
      <c r="D42">
        <v>120</v>
      </c>
      <c r="E42">
        <v>115</v>
      </c>
      <c r="F42">
        <v>111</v>
      </c>
      <c r="G42">
        <v>111</v>
      </c>
      <c r="H42">
        <v>104</v>
      </c>
      <c r="I42">
        <v>102</v>
      </c>
      <c r="J42">
        <v>119</v>
      </c>
      <c r="K42">
        <v>115</v>
      </c>
      <c r="L42">
        <v>124</v>
      </c>
      <c r="M42">
        <v>128</v>
      </c>
      <c r="N42">
        <v>110</v>
      </c>
      <c r="O42">
        <v>124</v>
      </c>
      <c r="P42">
        <v>126</v>
      </c>
      <c r="Q42">
        <f t="shared" si="5"/>
        <v>35.17482517482518</v>
      </c>
      <c r="R42">
        <f t="shared" si="6"/>
        <v>2.5124773981429245</v>
      </c>
      <c r="S42">
        <v>0.5716</v>
      </c>
      <c r="U42">
        <v>19.29</v>
      </c>
      <c r="V42">
        <v>19.52</v>
      </c>
      <c r="W42">
        <v>18.170000000000002</v>
      </c>
      <c r="X42">
        <v>14.56</v>
      </c>
      <c r="Y42">
        <v>12.43</v>
      </c>
      <c r="Z42">
        <v>8.51</v>
      </c>
      <c r="AA42">
        <v>12.69</v>
      </c>
      <c r="AB42">
        <v>20.28</v>
      </c>
      <c r="AC42">
        <v>23.94</v>
      </c>
      <c r="AD42">
        <v>19.899999999999999</v>
      </c>
      <c r="AE42">
        <v>16.12</v>
      </c>
      <c r="AF42">
        <v>20.170000000000002</v>
      </c>
      <c r="AG42">
        <v>20.77</v>
      </c>
      <c r="AH42">
        <v>20.88</v>
      </c>
      <c r="AI42">
        <f t="shared" si="4"/>
        <v>17.295454545454547</v>
      </c>
      <c r="AJ42">
        <f t="shared" si="3"/>
        <v>4.7324103026604964</v>
      </c>
    </row>
    <row r="43" spans="1:37" x14ac:dyDescent="0.25">
      <c r="A43">
        <v>0.58589000000000002</v>
      </c>
      <c r="D43">
        <v>121</v>
      </c>
      <c r="E43">
        <v>116</v>
      </c>
      <c r="F43">
        <v>113</v>
      </c>
      <c r="G43">
        <v>113</v>
      </c>
      <c r="H43">
        <v>105</v>
      </c>
      <c r="I43">
        <v>104</v>
      </c>
      <c r="J43">
        <v>120</v>
      </c>
      <c r="K43">
        <v>116</v>
      </c>
      <c r="L43">
        <v>126</v>
      </c>
      <c r="M43">
        <v>130</v>
      </c>
      <c r="N43">
        <v>111</v>
      </c>
      <c r="O43">
        <v>125</v>
      </c>
      <c r="P43">
        <v>128</v>
      </c>
      <c r="Q43">
        <f t="shared" si="5"/>
        <v>35.617715617715618</v>
      </c>
      <c r="R43">
        <f t="shared" si="6"/>
        <v>2.53417228090394</v>
      </c>
      <c r="S43">
        <v>0.58589000000000002</v>
      </c>
      <c r="U43">
        <v>19.059999999999999</v>
      </c>
      <c r="V43">
        <v>19.760000000000002</v>
      </c>
      <c r="W43">
        <v>18.489999999999998</v>
      </c>
      <c r="X43">
        <v>14.55</v>
      </c>
      <c r="Y43">
        <v>12.29</v>
      </c>
      <c r="Z43">
        <v>10.47</v>
      </c>
      <c r="AA43">
        <v>12.68</v>
      </c>
      <c r="AB43">
        <v>20.059999999999999</v>
      </c>
      <c r="AC43">
        <v>23.67</v>
      </c>
      <c r="AD43">
        <v>20.07</v>
      </c>
      <c r="AE43">
        <v>16.2</v>
      </c>
      <c r="AF43">
        <v>20.68</v>
      </c>
      <c r="AG43">
        <v>20.65</v>
      </c>
      <c r="AH43">
        <v>21.21</v>
      </c>
      <c r="AI43">
        <f t="shared" si="4"/>
        <v>17.502727272727274</v>
      </c>
      <c r="AJ43">
        <f t="shared" si="3"/>
        <v>4.4183279437114953</v>
      </c>
    </row>
    <row r="44" spans="1:37" x14ac:dyDescent="0.25">
      <c r="A44">
        <v>0.60018000000000005</v>
      </c>
      <c r="D44">
        <v>123</v>
      </c>
      <c r="E44">
        <v>117</v>
      </c>
      <c r="F44">
        <v>115</v>
      </c>
      <c r="G44">
        <v>114</v>
      </c>
      <c r="H44">
        <v>106</v>
      </c>
      <c r="I44">
        <v>104</v>
      </c>
      <c r="J44">
        <v>122</v>
      </c>
      <c r="K44">
        <v>117</v>
      </c>
      <c r="L44">
        <v>127</v>
      </c>
      <c r="M44">
        <v>131</v>
      </c>
      <c r="N44">
        <v>111</v>
      </c>
      <c r="O44">
        <v>127</v>
      </c>
      <c r="P44">
        <v>129</v>
      </c>
      <c r="Q44">
        <f t="shared" si="5"/>
        <v>35.967365967365971</v>
      </c>
      <c r="R44">
        <f t="shared" si="6"/>
        <v>2.628353718942646</v>
      </c>
      <c r="S44" s="2">
        <v>0.60018000000000005</v>
      </c>
      <c r="T44" s="2"/>
      <c r="U44" s="2">
        <v>19.079999999999998</v>
      </c>
      <c r="V44" s="2">
        <v>19.88</v>
      </c>
      <c r="W44" s="2">
        <v>18.16</v>
      </c>
      <c r="X44" s="2">
        <v>14.68</v>
      </c>
      <c r="Y44" s="2">
        <v>12.43</v>
      </c>
      <c r="Z44" s="2">
        <v>11.74</v>
      </c>
      <c r="AA44" s="2">
        <v>11.52</v>
      </c>
      <c r="AB44" s="2">
        <v>20.45</v>
      </c>
      <c r="AC44" s="2">
        <v>23.07</v>
      </c>
      <c r="AD44" s="2">
        <v>20.3</v>
      </c>
      <c r="AE44" s="2">
        <v>16.55</v>
      </c>
      <c r="AF44" s="2">
        <v>19.86</v>
      </c>
      <c r="AG44" s="2">
        <v>21.26</v>
      </c>
      <c r="AH44" s="2">
        <v>21.26</v>
      </c>
      <c r="AI44" s="2">
        <f t="shared" si="4"/>
        <v>17.556363636363638</v>
      </c>
      <c r="AJ44" s="2">
        <f t="shared" si="3"/>
        <v>4.2997099267910501</v>
      </c>
      <c r="AK44">
        <f>AVERAGE(AI3:AI44)</f>
        <v>17.135721500721498</v>
      </c>
    </row>
    <row r="45" spans="1:37" x14ac:dyDescent="0.25">
      <c r="A45">
        <v>0.61446999999999996</v>
      </c>
      <c r="D45">
        <v>124</v>
      </c>
      <c r="E45">
        <v>118</v>
      </c>
      <c r="F45">
        <v>117</v>
      </c>
      <c r="G45">
        <v>116</v>
      </c>
      <c r="H45">
        <v>107</v>
      </c>
      <c r="I45">
        <v>105</v>
      </c>
      <c r="J45">
        <v>123</v>
      </c>
      <c r="K45">
        <v>119</v>
      </c>
      <c r="L45">
        <v>129</v>
      </c>
      <c r="M45">
        <v>132</v>
      </c>
      <c r="N45">
        <v>112</v>
      </c>
      <c r="O45">
        <v>128</v>
      </c>
      <c r="P45">
        <v>131</v>
      </c>
      <c r="Q45">
        <f t="shared" si="5"/>
        <v>36.386946386946391</v>
      </c>
      <c r="R45">
        <f t="shared" si="6"/>
        <v>2.6575300851307864</v>
      </c>
      <c r="S45">
        <v>0.61446999999999996</v>
      </c>
      <c r="U45">
        <v>18.989999999999998</v>
      </c>
      <c r="V45">
        <v>20.100000000000001</v>
      </c>
      <c r="W45">
        <v>18.04</v>
      </c>
      <c r="X45">
        <v>14.31</v>
      </c>
      <c r="Y45">
        <v>12.9</v>
      </c>
      <c r="Z45">
        <v>12</v>
      </c>
      <c r="AA45">
        <v>12.77</v>
      </c>
      <c r="AB45">
        <v>20.72</v>
      </c>
      <c r="AC45">
        <v>22.34</v>
      </c>
      <c r="AD45">
        <v>20</v>
      </c>
      <c r="AE45">
        <v>16.920000000000002</v>
      </c>
      <c r="AF45">
        <v>20.78</v>
      </c>
      <c r="AG45">
        <v>21.18</v>
      </c>
      <c r="AH45">
        <v>20.72</v>
      </c>
      <c r="AI45">
        <f t="shared" si="4"/>
        <v>17.694545454545455</v>
      </c>
      <c r="AJ45">
        <f t="shared" si="3"/>
        <v>3.9823645328783233</v>
      </c>
    </row>
    <row r="46" spans="1:37" x14ac:dyDescent="0.25">
      <c r="A46">
        <v>0.62875999999999999</v>
      </c>
      <c r="D46">
        <v>126</v>
      </c>
      <c r="E46">
        <v>118</v>
      </c>
      <c r="F46">
        <v>118</v>
      </c>
      <c r="G46">
        <v>117</v>
      </c>
      <c r="H46">
        <v>108</v>
      </c>
      <c r="I46">
        <v>107</v>
      </c>
      <c r="J46">
        <v>125</v>
      </c>
      <c r="K46">
        <v>120</v>
      </c>
      <c r="L46">
        <v>131</v>
      </c>
      <c r="M46">
        <v>133</v>
      </c>
      <c r="N46">
        <v>113</v>
      </c>
      <c r="O46">
        <v>130</v>
      </c>
      <c r="P46">
        <v>132</v>
      </c>
      <c r="Q46">
        <f t="shared" si="5"/>
        <v>36.783216783216787</v>
      </c>
      <c r="R46">
        <f t="shared" si="6"/>
        <v>2.6949216532486009</v>
      </c>
      <c r="S46">
        <v>0.62875999999999999</v>
      </c>
      <c r="U46">
        <v>19.11</v>
      </c>
      <c r="V46">
        <v>20.39</v>
      </c>
      <c r="W46">
        <v>17.57</v>
      </c>
      <c r="X46">
        <v>14.28</v>
      </c>
      <c r="Y46">
        <v>13.37</v>
      </c>
      <c r="Z46">
        <v>11.7</v>
      </c>
      <c r="AA46">
        <v>13.36</v>
      </c>
      <c r="AB46">
        <v>21.03</v>
      </c>
      <c r="AC46">
        <v>22.12</v>
      </c>
      <c r="AD46">
        <v>20.51</v>
      </c>
      <c r="AE46">
        <v>17.41</v>
      </c>
      <c r="AF46">
        <v>21.31</v>
      </c>
      <c r="AG46">
        <v>20.78</v>
      </c>
      <c r="AH46">
        <v>20.66</v>
      </c>
      <c r="AI46">
        <f t="shared" si="4"/>
        <v>17.866363636363637</v>
      </c>
      <c r="AJ46">
        <f t="shared" si="3"/>
        <v>3.9352516380208034</v>
      </c>
    </row>
    <row r="47" spans="1:37" x14ac:dyDescent="0.25">
      <c r="A47">
        <v>0.64305000000000001</v>
      </c>
      <c r="D47">
        <v>127</v>
      </c>
      <c r="E47">
        <v>118</v>
      </c>
      <c r="F47">
        <v>119</v>
      </c>
      <c r="G47">
        <v>119</v>
      </c>
      <c r="H47">
        <v>110</v>
      </c>
      <c r="I47">
        <v>108</v>
      </c>
      <c r="J47">
        <v>126</v>
      </c>
      <c r="K47">
        <v>121</v>
      </c>
      <c r="L47">
        <v>132</v>
      </c>
      <c r="M47">
        <v>134</v>
      </c>
      <c r="N47">
        <v>113</v>
      </c>
      <c r="O47">
        <v>132</v>
      </c>
      <c r="P47">
        <v>133</v>
      </c>
      <c r="Q47">
        <f t="shared" si="5"/>
        <v>37.109557109557116</v>
      </c>
      <c r="R47">
        <f t="shared" si="6"/>
        <v>2.7092993180614524</v>
      </c>
      <c r="S47">
        <v>0.64305000000000001</v>
      </c>
      <c r="U47">
        <v>19.16</v>
      </c>
      <c r="V47">
        <v>20.190000000000001</v>
      </c>
      <c r="W47">
        <v>17.77</v>
      </c>
      <c r="X47">
        <v>14.13</v>
      </c>
      <c r="Y47">
        <v>13.94</v>
      </c>
      <c r="Z47">
        <v>12.89</v>
      </c>
      <c r="AA47">
        <v>12.93</v>
      </c>
      <c r="AB47">
        <v>21.15</v>
      </c>
      <c r="AC47">
        <v>22.24</v>
      </c>
      <c r="AD47">
        <v>20.69</v>
      </c>
      <c r="AE47">
        <v>17.54</v>
      </c>
      <c r="AF47">
        <v>21.13</v>
      </c>
      <c r="AG47">
        <v>21.27</v>
      </c>
      <c r="AH47">
        <v>20.350000000000001</v>
      </c>
      <c r="AI47">
        <f t="shared" si="4"/>
        <v>18.023636363636363</v>
      </c>
      <c r="AJ47">
        <f t="shared" si="3"/>
        <v>3.8030442351549794</v>
      </c>
    </row>
    <row r="48" spans="1:37" x14ac:dyDescent="0.25">
      <c r="A48">
        <v>0.65734000000000004</v>
      </c>
      <c r="D48">
        <v>128</v>
      </c>
      <c r="E48">
        <v>119</v>
      </c>
      <c r="F48">
        <v>121</v>
      </c>
      <c r="G48">
        <v>121</v>
      </c>
      <c r="H48">
        <v>111</v>
      </c>
      <c r="I48">
        <v>110</v>
      </c>
      <c r="J48">
        <v>127</v>
      </c>
      <c r="K48">
        <v>121</v>
      </c>
      <c r="L48">
        <v>133</v>
      </c>
      <c r="M48">
        <v>135</v>
      </c>
      <c r="N48">
        <v>114</v>
      </c>
      <c r="O48">
        <v>133</v>
      </c>
      <c r="P48">
        <v>134</v>
      </c>
      <c r="Q48">
        <f t="shared" si="5"/>
        <v>37.459207459207462</v>
      </c>
      <c r="R48">
        <f t="shared" si="6"/>
        <v>2.6577515736576642</v>
      </c>
      <c r="S48">
        <v>0.65734000000000004</v>
      </c>
      <c r="U48">
        <v>18.600000000000001</v>
      </c>
      <c r="V48">
        <v>20.38</v>
      </c>
      <c r="W48">
        <v>15.41</v>
      </c>
      <c r="X48">
        <v>14.04</v>
      </c>
      <c r="Y48">
        <v>14.63</v>
      </c>
      <c r="Z48">
        <v>12.83</v>
      </c>
      <c r="AA48">
        <v>14.63</v>
      </c>
      <c r="AB48">
        <v>20.8</v>
      </c>
      <c r="AC48">
        <v>22.84</v>
      </c>
      <c r="AD48">
        <v>20.69</v>
      </c>
      <c r="AE48">
        <v>17.489999999999998</v>
      </c>
      <c r="AF48">
        <v>21.77</v>
      </c>
      <c r="AG48">
        <v>20.7</v>
      </c>
      <c r="AH48">
        <v>20.09</v>
      </c>
      <c r="AI48">
        <f t="shared" si="4"/>
        <v>18.22818181818182</v>
      </c>
      <c r="AJ48">
        <f t="shared" si="3"/>
        <v>3.5942226369044303</v>
      </c>
    </row>
    <row r="49" spans="1:36" x14ac:dyDescent="0.25">
      <c r="A49">
        <v>0.67162999999999995</v>
      </c>
      <c r="D49">
        <v>130</v>
      </c>
      <c r="E49">
        <v>120</v>
      </c>
      <c r="F49">
        <v>122</v>
      </c>
      <c r="G49">
        <v>122</v>
      </c>
      <c r="H49">
        <v>113</v>
      </c>
      <c r="I49">
        <v>112</v>
      </c>
      <c r="J49">
        <v>128</v>
      </c>
      <c r="K49">
        <v>122</v>
      </c>
      <c r="L49">
        <v>134</v>
      </c>
      <c r="M49">
        <v>137</v>
      </c>
      <c r="N49">
        <v>115</v>
      </c>
      <c r="O49">
        <v>134</v>
      </c>
      <c r="P49">
        <v>135</v>
      </c>
      <c r="Q49">
        <f t="shared" si="5"/>
        <v>37.855477855477858</v>
      </c>
      <c r="R49">
        <f t="shared" si="6"/>
        <v>2.6314872423295705</v>
      </c>
      <c r="S49">
        <v>0.67162999999999995</v>
      </c>
      <c r="U49">
        <v>18.98</v>
      </c>
      <c r="V49">
        <v>20.399999999999999</v>
      </c>
      <c r="W49">
        <v>17.399999999999999</v>
      </c>
      <c r="X49">
        <v>14.43</v>
      </c>
      <c r="Y49">
        <v>14.97</v>
      </c>
      <c r="Z49">
        <v>12.41</v>
      </c>
      <c r="AA49">
        <v>13.5</v>
      </c>
      <c r="AB49">
        <v>21.36</v>
      </c>
      <c r="AC49">
        <v>22.83</v>
      </c>
      <c r="AD49">
        <v>20.93</v>
      </c>
      <c r="AE49">
        <v>17.600000000000001</v>
      </c>
      <c r="AF49">
        <v>22</v>
      </c>
      <c r="AG49">
        <v>21.46</v>
      </c>
      <c r="AH49">
        <v>19.649999999999999</v>
      </c>
      <c r="AI49">
        <f t="shared" si="4"/>
        <v>18.285454545454545</v>
      </c>
      <c r="AJ49">
        <f t="shared" si="3"/>
        <v>3.8286430066966584</v>
      </c>
    </row>
    <row r="50" spans="1:36" x14ac:dyDescent="0.25">
      <c r="A50">
        <v>0.68591999999999997</v>
      </c>
      <c r="D50">
        <v>131</v>
      </c>
      <c r="E50">
        <v>121</v>
      </c>
      <c r="F50">
        <v>123</v>
      </c>
      <c r="G50">
        <v>124</v>
      </c>
      <c r="H50">
        <v>113</v>
      </c>
      <c r="I50">
        <v>114</v>
      </c>
      <c r="J50">
        <v>129</v>
      </c>
      <c r="K50">
        <v>123</v>
      </c>
      <c r="L50">
        <v>136</v>
      </c>
      <c r="M50">
        <v>138</v>
      </c>
      <c r="N50">
        <v>115</v>
      </c>
      <c r="O50">
        <v>136</v>
      </c>
      <c r="P50">
        <v>136</v>
      </c>
      <c r="Q50">
        <f t="shared" si="5"/>
        <v>38.205128205128212</v>
      </c>
      <c r="R50">
        <f t="shared" si="6"/>
        <v>2.7088647524450455</v>
      </c>
      <c r="S50">
        <v>0.68591999999999997</v>
      </c>
      <c r="U50">
        <v>19.09</v>
      </c>
      <c r="V50">
        <v>20.36</v>
      </c>
      <c r="W50">
        <v>17.059999999999999</v>
      </c>
      <c r="X50">
        <v>15.03</v>
      </c>
      <c r="Y50">
        <v>14.83</v>
      </c>
      <c r="Z50">
        <v>12.43</v>
      </c>
      <c r="AA50">
        <v>12.84</v>
      </c>
      <c r="AB50">
        <v>21.55</v>
      </c>
      <c r="AC50">
        <v>22.84</v>
      </c>
      <c r="AD50">
        <v>20.97</v>
      </c>
      <c r="AE50">
        <v>17.59</v>
      </c>
      <c r="AF50">
        <v>22.85</v>
      </c>
      <c r="AG50">
        <v>21.18</v>
      </c>
      <c r="AH50">
        <v>19.84</v>
      </c>
      <c r="AI50">
        <f t="shared" si="4"/>
        <v>18.359090909090909</v>
      </c>
      <c r="AJ50">
        <f t="shared" si="3"/>
        <v>3.9640823769075655</v>
      </c>
    </row>
    <row r="51" spans="1:36" x14ac:dyDescent="0.25">
      <c r="A51">
        <v>0.70021</v>
      </c>
      <c r="D51">
        <v>133</v>
      </c>
      <c r="E51">
        <v>121</v>
      </c>
      <c r="F51">
        <v>125</v>
      </c>
      <c r="G51">
        <v>126</v>
      </c>
      <c r="H51">
        <v>115</v>
      </c>
      <c r="I51">
        <v>116</v>
      </c>
      <c r="J51">
        <v>131</v>
      </c>
      <c r="K51">
        <v>123</v>
      </c>
      <c r="L51">
        <v>137</v>
      </c>
      <c r="M51">
        <v>139</v>
      </c>
      <c r="N51">
        <v>116</v>
      </c>
      <c r="O51">
        <v>137</v>
      </c>
      <c r="P51">
        <v>137</v>
      </c>
      <c r="Q51">
        <f t="shared" si="5"/>
        <v>38.601398601398607</v>
      </c>
      <c r="R51">
        <f t="shared" si="6"/>
        <v>2.6778303442513933</v>
      </c>
      <c r="S51">
        <v>0.70021</v>
      </c>
      <c r="U51">
        <v>19.25</v>
      </c>
      <c r="V51">
        <v>20.350000000000001</v>
      </c>
      <c r="W51">
        <v>16.61</v>
      </c>
      <c r="X51">
        <v>15.34</v>
      </c>
      <c r="Y51">
        <v>14.66</v>
      </c>
      <c r="Z51">
        <v>13.06</v>
      </c>
      <c r="AA51">
        <v>11.92</v>
      </c>
      <c r="AB51">
        <v>21.66</v>
      </c>
      <c r="AC51">
        <v>23.31</v>
      </c>
      <c r="AD51">
        <v>21.24</v>
      </c>
      <c r="AE51">
        <v>18.02</v>
      </c>
      <c r="AF51">
        <v>22.1</v>
      </c>
      <c r="AG51">
        <v>20.6</v>
      </c>
      <c r="AH51">
        <v>19.940000000000001</v>
      </c>
      <c r="AI51">
        <f t="shared" si="4"/>
        <v>18.349999999999998</v>
      </c>
      <c r="AJ51">
        <f t="shared" si="3"/>
        <v>3.9708563308183247</v>
      </c>
    </row>
    <row r="52" spans="1:36" x14ac:dyDescent="0.25">
      <c r="A52">
        <v>0.71450000000000002</v>
      </c>
      <c r="D52">
        <v>134</v>
      </c>
      <c r="E52">
        <v>122</v>
      </c>
      <c r="F52">
        <v>126</v>
      </c>
      <c r="G52">
        <v>126</v>
      </c>
      <c r="H52">
        <v>117</v>
      </c>
      <c r="I52">
        <v>117</v>
      </c>
      <c r="J52">
        <v>132</v>
      </c>
      <c r="K52">
        <v>124</v>
      </c>
      <c r="L52">
        <v>138</v>
      </c>
      <c r="M52">
        <v>140</v>
      </c>
      <c r="N52">
        <v>117</v>
      </c>
      <c r="O52">
        <v>139</v>
      </c>
      <c r="P52">
        <v>138</v>
      </c>
      <c r="Q52">
        <f t="shared" si="5"/>
        <v>38.927738927738929</v>
      </c>
      <c r="R52">
        <f t="shared" si="6"/>
        <v>2.6780501538429187</v>
      </c>
      <c r="S52">
        <v>0.71450000000000002</v>
      </c>
      <c r="U52">
        <v>18.93</v>
      </c>
      <c r="V52">
        <v>20.65</v>
      </c>
      <c r="W52">
        <v>14.86</v>
      </c>
      <c r="X52">
        <v>15.18</v>
      </c>
      <c r="Y52">
        <v>14.99</v>
      </c>
      <c r="Z52">
        <v>12.83</v>
      </c>
      <c r="AA52">
        <v>12.33</v>
      </c>
      <c r="AB52">
        <v>21.87</v>
      </c>
      <c r="AC52">
        <v>23.45</v>
      </c>
      <c r="AD52">
        <v>21.82</v>
      </c>
      <c r="AE52">
        <v>18.37</v>
      </c>
      <c r="AF52">
        <v>22.32</v>
      </c>
      <c r="AG52">
        <v>20.82</v>
      </c>
      <c r="AH52">
        <v>18.87</v>
      </c>
      <c r="AI52">
        <f t="shared" si="4"/>
        <v>18.440909090909091</v>
      </c>
      <c r="AJ52">
        <f t="shared" si="3"/>
        <v>4.006648111690013</v>
      </c>
    </row>
    <row r="53" spans="1:36" x14ac:dyDescent="0.25">
      <c r="A53">
        <v>0.72879000000000005</v>
      </c>
      <c r="D53">
        <v>135</v>
      </c>
      <c r="E53">
        <v>123</v>
      </c>
      <c r="F53">
        <v>127</v>
      </c>
      <c r="G53">
        <v>127</v>
      </c>
      <c r="H53">
        <v>117</v>
      </c>
      <c r="I53">
        <v>118</v>
      </c>
      <c r="J53">
        <v>133</v>
      </c>
      <c r="K53">
        <v>125</v>
      </c>
      <c r="L53">
        <v>139</v>
      </c>
      <c r="M53">
        <v>141</v>
      </c>
      <c r="N53">
        <v>118</v>
      </c>
      <c r="O53">
        <v>140</v>
      </c>
      <c r="P53">
        <v>139</v>
      </c>
      <c r="Q53">
        <f t="shared" si="5"/>
        <v>39.207459207459209</v>
      </c>
      <c r="R53">
        <f t="shared" si="6"/>
        <v>2.7119052493962266</v>
      </c>
      <c r="S53">
        <v>0.72879000000000005</v>
      </c>
      <c r="U53">
        <v>18.86</v>
      </c>
      <c r="V53">
        <v>20.6</v>
      </c>
      <c r="W53">
        <v>15.33</v>
      </c>
      <c r="X53">
        <v>15.49</v>
      </c>
      <c r="Y53">
        <v>15.65</v>
      </c>
      <c r="Z53">
        <v>12.25</v>
      </c>
      <c r="AA53">
        <v>12.94</v>
      </c>
      <c r="AB53">
        <v>21.89</v>
      </c>
      <c r="AC53">
        <v>23.29</v>
      </c>
      <c r="AD53">
        <v>21.55</v>
      </c>
      <c r="AE53">
        <v>18.23</v>
      </c>
      <c r="AF53">
        <v>22.81</v>
      </c>
      <c r="AG53">
        <v>20.95</v>
      </c>
      <c r="AH53">
        <v>18.46</v>
      </c>
      <c r="AI53">
        <f t="shared" si="4"/>
        <v>18.50090909090909</v>
      </c>
      <c r="AJ53">
        <f t="shared" si="3"/>
        <v>3.9439889820978382</v>
      </c>
    </row>
    <row r="54" spans="1:36" x14ac:dyDescent="0.25">
      <c r="A54">
        <v>0.74307999999999996</v>
      </c>
      <c r="D54">
        <v>136</v>
      </c>
      <c r="E54">
        <v>124</v>
      </c>
      <c r="F54">
        <v>129</v>
      </c>
      <c r="G54">
        <v>127</v>
      </c>
      <c r="H54">
        <v>117</v>
      </c>
      <c r="I54">
        <v>119</v>
      </c>
      <c r="J54">
        <v>134</v>
      </c>
      <c r="K54">
        <v>126</v>
      </c>
      <c r="L54">
        <v>140</v>
      </c>
      <c r="M54">
        <v>142</v>
      </c>
      <c r="N54">
        <v>118</v>
      </c>
      <c r="O54">
        <v>141</v>
      </c>
      <c r="P54">
        <v>140</v>
      </c>
      <c r="Q54">
        <f t="shared" si="5"/>
        <v>39.463869463869464</v>
      </c>
      <c r="R54">
        <f t="shared" si="6"/>
        <v>2.783246717759106</v>
      </c>
      <c r="S54">
        <v>0.74307999999999996</v>
      </c>
      <c r="U54">
        <v>18.91</v>
      </c>
      <c r="V54">
        <v>20.91</v>
      </c>
      <c r="W54">
        <v>15.65</v>
      </c>
      <c r="X54">
        <v>15.13</v>
      </c>
      <c r="Y54">
        <v>15.44</v>
      </c>
      <c r="Z54">
        <v>12.65</v>
      </c>
      <c r="AA54">
        <v>13.89</v>
      </c>
      <c r="AB54">
        <v>22.14</v>
      </c>
      <c r="AC54">
        <v>22.84</v>
      </c>
      <c r="AD54">
        <v>22.08</v>
      </c>
      <c r="AE54">
        <v>18.29</v>
      </c>
      <c r="AF54">
        <v>23.6</v>
      </c>
      <c r="AG54">
        <v>20.76</v>
      </c>
      <c r="AH54">
        <v>19.309999999999999</v>
      </c>
      <c r="AI54">
        <f t="shared" si="4"/>
        <v>18.739090909090908</v>
      </c>
      <c r="AJ54">
        <f t="shared" si="3"/>
        <v>3.9023799265203669</v>
      </c>
    </row>
    <row r="55" spans="1:36" x14ac:dyDescent="0.25">
      <c r="A55">
        <v>0.75736999999999999</v>
      </c>
      <c r="D55">
        <v>137</v>
      </c>
      <c r="E55">
        <v>125</v>
      </c>
      <c r="F55">
        <v>130</v>
      </c>
      <c r="G55">
        <v>129</v>
      </c>
      <c r="H55">
        <v>119</v>
      </c>
      <c r="I55">
        <v>121</v>
      </c>
      <c r="J55">
        <v>136</v>
      </c>
      <c r="K55">
        <v>127</v>
      </c>
      <c r="L55">
        <v>141</v>
      </c>
      <c r="M55">
        <v>143</v>
      </c>
      <c r="N55">
        <v>119</v>
      </c>
      <c r="O55">
        <v>142</v>
      </c>
      <c r="P55">
        <v>140</v>
      </c>
      <c r="Q55">
        <f t="shared" si="5"/>
        <v>39.836829836829835</v>
      </c>
      <c r="R55">
        <f t="shared" si="6"/>
        <v>2.6951400689115803</v>
      </c>
      <c r="S55">
        <v>0.75736999999999999</v>
      </c>
      <c r="U55">
        <v>18.61</v>
      </c>
      <c r="V55">
        <v>21.17</v>
      </c>
      <c r="W55">
        <v>15.2</v>
      </c>
      <c r="X55">
        <v>15.31</v>
      </c>
      <c r="Y55">
        <v>15.65</v>
      </c>
      <c r="Z55">
        <v>13.18</v>
      </c>
      <c r="AA55">
        <v>14.61</v>
      </c>
      <c r="AB55">
        <v>22.67</v>
      </c>
      <c r="AC55">
        <v>22.84</v>
      </c>
      <c r="AD55">
        <v>22.39</v>
      </c>
      <c r="AE55">
        <v>18.38</v>
      </c>
      <c r="AF55">
        <v>23.6</v>
      </c>
      <c r="AG55">
        <v>20.46</v>
      </c>
      <c r="AH55">
        <v>19.149999999999999</v>
      </c>
      <c r="AI55">
        <f t="shared" si="4"/>
        <v>18.930909090909093</v>
      </c>
      <c r="AJ55">
        <f t="shared" si="3"/>
        <v>3.7594639366416427</v>
      </c>
    </row>
    <row r="56" spans="1:36" x14ac:dyDescent="0.25">
      <c r="A56">
        <v>0.77166000000000001</v>
      </c>
      <c r="D56">
        <v>138</v>
      </c>
      <c r="E56">
        <v>126</v>
      </c>
      <c r="F56">
        <v>131</v>
      </c>
      <c r="G56">
        <v>130</v>
      </c>
      <c r="H56">
        <v>120</v>
      </c>
      <c r="I56">
        <v>122</v>
      </c>
      <c r="J56">
        <v>137</v>
      </c>
      <c r="K56">
        <v>128</v>
      </c>
      <c r="L56">
        <v>142</v>
      </c>
      <c r="M56">
        <v>144</v>
      </c>
      <c r="N56">
        <v>119</v>
      </c>
      <c r="O56">
        <v>143</v>
      </c>
      <c r="P56">
        <v>141</v>
      </c>
      <c r="Q56">
        <f t="shared" si="5"/>
        <v>40.116550116550123</v>
      </c>
      <c r="R56">
        <f t="shared" si="6"/>
        <v>2.7315859874835633</v>
      </c>
      <c r="S56">
        <v>0.77166000000000001</v>
      </c>
      <c r="U56">
        <v>18.52</v>
      </c>
      <c r="V56">
        <v>21.01</v>
      </c>
      <c r="W56">
        <v>14.62</v>
      </c>
      <c r="X56">
        <v>15.58</v>
      </c>
      <c r="Y56">
        <v>16.100000000000001</v>
      </c>
      <c r="Z56">
        <v>13.16</v>
      </c>
      <c r="AA56">
        <v>15.04</v>
      </c>
      <c r="AB56">
        <v>22.73</v>
      </c>
      <c r="AC56">
        <v>23.31</v>
      </c>
      <c r="AD56">
        <v>22.36</v>
      </c>
      <c r="AE56">
        <v>18.13</v>
      </c>
      <c r="AF56">
        <v>23.77</v>
      </c>
      <c r="AG56">
        <v>20.190000000000001</v>
      </c>
      <c r="AH56">
        <v>19.53</v>
      </c>
      <c r="AI56">
        <f t="shared" si="4"/>
        <v>19.081818181818182</v>
      </c>
      <c r="AJ56">
        <f t="shared" si="3"/>
        <v>3.7256591851156138</v>
      </c>
    </row>
    <row r="57" spans="1:36" x14ac:dyDescent="0.25">
      <c r="A57">
        <v>0.78595000000000004</v>
      </c>
      <c r="D57">
        <v>139</v>
      </c>
      <c r="E57">
        <v>127</v>
      </c>
      <c r="F57">
        <v>133</v>
      </c>
      <c r="G57">
        <v>131</v>
      </c>
      <c r="H57">
        <v>119</v>
      </c>
      <c r="I57">
        <v>123</v>
      </c>
      <c r="J57">
        <v>138</v>
      </c>
      <c r="K57">
        <v>129</v>
      </c>
      <c r="L57">
        <v>143</v>
      </c>
      <c r="M57">
        <v>145</v>
      </c>
      <c r="N57">
        <v>120</v>
      </c>
      <c r="O57">
        <v>145</v>
      </c>
      <c r="P57">
        <v>142</v>
      </c>
      <c r="Q57">
        <f t="shared" si="5"/>
        <v>40.41958041958042</v>
      </c>
      <c r="R57">
        <f t="shared" si="6"/>
        <v>2.8333426822577397</v>
      </c>
      <c r="S57">
        <v>0.78595000000000004</v>
      </c>
      <c r="U57">
        <v>18.41</v>
      </c>
      <c r="V57">
        <v>20.63</v>
      </c>
      <c r="W57">
        <v>17.059999999999999</v>
      </c>
      <c r="X57">
        <v>15.62</v>
      </c>
      <c r="Y57">
        <v>16.05</v>
      </c>
      <c r="Z57">
        <v>13.34</v>
      </c>
      <c r="AA57">
        <v>15.27</v>
      </c>
      <c r="AB57">
        <v>22.98</v>
      </c>
      <c r="AC57">
        <v>23.37</v>
      </c>
      <c r="AD57">
        <v>22.4</v>
      </c>
      <c r="AE57">
        <v>17.63</v>
      </c>
      <c r="AF57">
        <v>23.8</v>
      </c>
      <c r="AG57">
        <v>20.170000000000002</v>
      </c>
      <c r="AH57">
        <v>20.23</v>
      </c>
      <c r="AI57">
        <f t="shared" si="4"/>
        <v>19.169090909090908</v>
      </c>
      <c r="AJ57">
        <f t="shared" si="3"/>
        <v>3.7424175463073612</v>
      </c>
    </row>
    <row r="58" spans="1:36" x14ac:dyDescent="0.25">
      <c r="A58">
        <v>0.80023999999999995</v>
      </c>
      <c r="D58">
        <v>140</v>
      </c>
      <c r="E58">
        <v>128</v>
      </c>
      <c r="F58">
        <v>134</v>
      </c>
      <c r="G58">
        <v>132</v>
      </c>
      <c r="H58">
        <v>120</v>
      </c>
      <c r="I58">
        <v>125</v>
      </c>
      <c r="J58">
        <v>139</v>
      </c>
      <c r="K58">
        <v>129</v>
      </c>
      <c r="L58">
        <v>143</v>
      </c>
      <c r="M58">
        <v>146</v>
      </c>
      <c r="N58">
        <v>121</v>
      </c>
      <c r="O58">
        <v>145</v>
      </c>
      <c r="P58">
        <v>143</v>
      </c>
      <c r="Q58">
        <f t="shared" si="5"/>
        <v>40.675990675990676</v>
      </c>
      <c r="R58">
        <f t="shared" si="6"/>
        <v>2.7639338571324554</v>
      </c>
      <c r="S58">
        <v>0.80023999999999995</v>
      </c>
      <c r="U58">
        <v>18.78</v>
      </c>
      <c r="V58">
        <v>20.92</v>
      </c>
      <c r="W58">
        <v>17.57</v>
      </c>
      <c r="X58">
        <v>15.76</v>
      </c>
      <c r="Y58">
        <v>15.95</v>
      </c>
      <c r="Z58">
        <v>13.52</v>
      </c>
      <c r="AA58">
        <v>15.47</v>
      </c>
      <c r="AB58">
        <v>23.58</v>
      </c>
      <c r="AC58">
        <v>23.78</v>
      </c>
      <c r="AD58">
        <v>22.14</v>
      </c>
      <c r="AE58">
        <v>18.690000000000001</v>
      </c>
      <c r="AF58">
        <v>23.86</v>
      </c>
      <c r="AG58">
        <v>20.46</v>
      </c>
      <c r="AH58">
        <v>20.5</v>
      </c>
      <c r="AI58">
        <f t="shared" si="4"/>
        <v>19.42818181818182</v>
      </c>
      <c r="AJ58">
        <f t="shared" si="3"/>
        <v>3.769036529888814</v>
      </c>
    </row>
    <row r="59" spans="1:36" x14ac:dyDescent="0.25">
      <c r="A59">
        <v>0.81452999999999998</v>
      </c>
      <c r="D59">
        <v>141</v>
      </c>
      <c r="E59">
        <v>129</v>
      </c>
      <c r="F59">
        <v>135</v>
      </c>
      <c r="G59">
        <v>134</v>
      </c>
      <c r="H59">
        <v>120</v>
      </c>
      <c r="I59">
        <v>126</v>
      </c>
      <c r="J59">
        <v>140</v>
      </c>
      <c r="K59">
        <v>130</v>
      </c>
      <c r="L59">
        <v>144</v>
      </c>
      <c r="M59">
        <v>147</v>
      </c>
      <c r="N59">
        <v>122</v>
      </c>
      <c r="O59">
        <v>147</v>
      </c>
      <c r="P59">
        <v>144</v>
      </c>
      <c r="Q59">
        <f t="shared" si="5"/>
        <v>41.002331002331012</v>
      </c>
      <c r="R59">
        <f t="shared" si="6"/>
        <v>2.8302246636151138</v>
      </c>
      <c r="S59">
        <v>0.81452999999999998</v>
      </c>
      <c r="U59">
        <v>18.73</v>
      </c>
      <c r="V59">
        <v>20.86</v>
      </c>
      <c r="W59">
        <v>18.03</v>
      </c>
      <c r="X59">
        <v>15.86</v>
      </c>
      <c r="Y59">
        <v>15.97</v>
      </c>
      <c r="Z59">
        <v>13.57</v>
      </c>
      <c r="AA59">
        <v>15.54</v>
      </c>
      <c r="AB59">
        <v>23.67</v>
      </c>
      <c r="AC59">
        <v>23.97</v>
      </c>
      <c r="AD59">
        <v>22.09</v>
      </c>
      <c r="AE59">
        <v>18.559999999999999</v>
      </c>
      <c r="AF59">
        <v>23.5</v>
      </c>
      <c r="AG59">
        <v>20.76</v>
      </c>
      <c r="AH59">
        <v>20.85</v>
      </c>
      <c r="AI59">
        <f t="shared" si="4"/>
        <v>19.485454545454544</v>
      </c>
      <c r="AJ59">
        <f t="shared" si="3"/>
        <v>3.7540148205258115</v>
      </c>
    </row>
    <row r="60" spans="1:36" x14ac:dyDescent="0.25">
      <c r="A60">
        <v>0.82882</v>
      </c>
      <c r="D60">
        <v>142</v>
      </c>
      <c r="E60">
        <v>131</v>
      </c>
      <c r="F60">
        <v>137</v>
      </c>
      <c r="G60">
        <v>135</v>
      </c>
      <c r="H60">
        <v>121</v>
      </c>
      <c r="I60">
        <v>127</v>
      </c>
      <c r="J60">
        <v>142</v>
      </c>
      <c r="K60">
        <v>130</v>
      </c>
      <c r="L60">
        <v>144</v>
      </c>
      <c r="M60">
        <v>148</v>
      </c>
      <c r="N60">
        <v>122</v>
      </c>
      <c r="O60">
        <v>148</v>
      </c>
      <c r="P60">
        <v>145</v>
      </c>
      <c r="Q60">
        <f t="shared" si="5"/>
        <v>41.305361305361309</v>
      </c>
      <c r="R60">
        <f t="shared" si="6"/>
        <v>2.8598114998869155</v>
      </c>
      <c r="S60">
        <v>0.82882</v>
      </c>
      <c r="U60">
        <v>18.989999999999998</v>
      </c>
      <c r="V60">
        <v>21.36</v>
      </c>
      <c r="W60">
        <v>18.11</v>
      </c>
      <c r="X60">
        <v>16.5</v>
      </c>
      <c r="Y60">
        <v>16.32</v>
      </c>
      <c r="Z60">
        <v>13.37</v>
      </c>
      <c r="AA60">
        <v>15.24</v>
      </c>
      <c r="AB60">
        <v>23.8</v>
      </c>
      <c r="AC60">
        <v>23.74</v>
      </c>
      <c r="AD60">
        <v>21.6</v>
      </c>
      <c r="AE60">
        <v>18.18</v>
      </c>
      <c r="AF60">
        <v>24.1</v>
      </c>
      <c r="AG60">
        <v>20.67</v>
      </c>
      <c r="AH60">
        <v>21.35</v>
      </c>
      <c r="AI60">
        <f t="shared" si="4"/>
        <v>19.533636363636361</v>
      </c>
      <c r="AJ60">
        <f t="shared" si="3"/>
        <v>3.7867645100462233</v>
      </c>
    </row>
    <row r="61" spans="1:36" x14ac:dyDescent="0.25">
      <c r="A61">
        <v>0.84311000000000003</v>
      </c>
      <c r="D61">
        <v>143</v>
      </c>
      <c r="E61">
        <v>132</v>
      </c>
      <c r="F61">
        <v>138</v>
      </c>
      <c r="G61">
        <v>136</v>
      </c>
      <c r="H61">
        <v>123</v>
      </c>
      <c r="I61">
        <v>129</v>
      </c>
      <c r="J61">
        <v>143</v>
      </c>
      <c r="K61">
        <v>131</v>
      </c>
      <c r="L61">
        <v>145</v>
      </c>
      <c r="M61">
        <v>148</v>
      </c>
      <c r="N61">
        <v>123</v>
      </c>
      <c r="O61">
        <v>149</v>
      </c>
      <c r="P61">
        <v>146</v>
      </c>
      <c r="Q61">
        <f t="shared" si="5"/>
        <v>41.631701631701631</v>
      </c>
      <c r="R61">
        <f t="shared" si="6"/>
        <v>2.7649985056281365</v>
      </c>
      <c r="S61">
        <v>0.84311000000000003</v>
      </c>
      <c r="U61">
        <v>18.88</v>
      </c>
      <c r="V61">
        <v>22.3</v>
      </c>
      <c r="W61">
        <v>18.190000000000001</v>
      </c>
      <c r="X61">
        <v>17.239999999999998</v>
      </c>
      <c r="Y61">
        <v>16.48</v>
      </c>
      <c r="Z61">
        <v>13.13</v>
      </c>
      <c r="AA61">
        <v>15.34</v>
      </c>
      <c r="AB61">
        <v>24.41</v>
      </c>
      <c r="AC61">
        <v>23.29</v>
      </c>
      <c r="AD61">
        <v>21.88</v>
      </c>
      <c r="AE61">
        <v>17.72</v>
      </c>
      <c r="AF61">
        <v>24.09</v>
      </c>
      <c r="AG61">
        <v>20.65</v>
      </c>
      <c r="AH61">
        <v>21.37</v>
      </c>
      <c r="AI61">
        <f t="shared" si="4"/>
        <v>19.599999999999998</v>
      </c>
      <c r="AJ61">
        <f t="shared" si="3"/>
        <v>3.810419924365283</v>
      </c>
    </row>
    <row r="62" spans="1:36" x14ac:dyDescent="0.25">
      <c r="A62">
        <v>0.85740000000000005</v>
      </c>
      <c r="D62">
        <v>143</v>
      </c>
      <c r="E62">
        <v>133</v>
      </c>
      <c r="F62">
        <v>139</v>
      </c>
      <c r="G62">
        <v>137</v>
      </c>
      <c r="H62">
        <v>126</v>
      </c>
      <c r="I62">
        <v>130</v>
      </c>
      <c r="J62">
        <v>144</v>
      </c>
      <c r="K62">
        <v>132</v>
      </c>
      <c r="L62">
        <v>146</v>
      </c>
      <c r="M62">
        <v>149</v>
      </c>
      <c r="N62">
        <v>123</v>
      </c>
      <c r="O62">
        <v>149</v>
      </c>
      <c r="P62">
        <v>147</v>
      </c>
      <c r="Q62">
        <f t="shared" si="5"/>
        <v>41.911421911421918</v>
      </c>
      <c r="R62">
        <f t="shared" si="6"/>
        <v>2.6859513188182991</v>
      </c>
      <c r="S62">
        <v>0.85740000000000005</v>
      </c>
      <c r="U62">
        <v>19.14</v>
      </c>
      <c r="V62">
        <v>22.53</v>
      </c>
      <c r="W62">
        <v>18.329999999999998</v>
      </c>
      <c r="X62">
        <v>17.489999999999998</v>
      </c>
      <c r="Y62">
        <v>17.07</v>
      </c>
      <c r="Z62">
        <v>13.27</v>
      </c>
      <c r="AA62">
        <v>15.32</v>
      </c>
      <c r="AB62">
        <v>25.16</v>
      </c>
      <c r="AC62">
        <v>23.26</v>
      </c>
      <c r="AD62">
        <v>21.74</v>
      </c>
      <c r="AE62">
        <v>17.350000000000001</v>
      </c>
      <c r="AF62">
        <v>24.26</v>
      </c>
      <c r="AG62">
        <v>20.5</v>
      </c>
      <c r="AH62">
        <v>21.61</v>
      </c>
      <c r="AI62">
        <f t="shared" si="4"/>
        <v>19.729999999999997</v>
      </c>
      <c r="AJ62">
        <f t="shared" si="3"/>
        <v>3.8674461857923856</v>
      </c>
    </row>
    <row r="63" spans="1:36" x14ac:dyDescent="0.25">
      <c r="A63">
        <v>0.87168999999999996</v>
      </c>
      <c r="D63">
        <v>143</v>
      </c>
      <c r="E63">
        <v>134</v>
      </c>
      <c r="F63">
        <v>140</v>
      </c>
      <c r="G63">
        <v>138</v>
      </c>
      <c r="H63">
        <v>128</v>
      </c>
      <c r="I63">
        <v>132</v>
      </c>
      <c r="J63">
        <v>145</v>
      </c>
      <c r="K63">
        <v>132</v>
      </c>
      <c r="L63">
        <v>146</v>
      </c>
      <c r="M63">
        <v>150</v>
      </c>
      <c r="N63">
        <v>124</v>
      </c>
      <c r="O63">
        <v>150</v>
      </c>
      <c r="P63">
        <v>148</v>
      </c>
      <c r="Q63">
        <f t="shared" si="5"/>
        <v>42.191142191142191</v>
      </c>
      <c r="R63">
        <f t="shared" si="6"/>
        <v>2.6160071114447625</v>
      </c>
      <c r="S63">
        <v>0.87168999999999996</v>
      </c>
      <c r="U63">
        <v>19.239999999999998</v>
      </c>
      <c r="V63">
        <v>22.7</v>
      </c>
      <c r="W63">
        <v>18.690000000000001</v>
      </c>
      <c r="X63">
        <v>17.79</v>
      </c>
      <c r="Y63">
        <v>17.62</v>
      </c>
      <c r="Z63">
        <v>13.15</v>
      </c>
      <c r="AA63">
        <v>15.55</v>
      </c>
      <c r="AB63">
        <v>25.49</v>
      </c>
      <c r="AC63">
        <v>22.77</v>
      </c>
      <c r="AD63">
        <v>21.42</v>
      </c>
      <c r="AE63">
        <v>17.36</v>
      </c>
      <c r="AF63">
        <v>24.52</v>
      </c>
      <c r="AG63">
        <v>20.149999999999999</v>
      </c>
      <c r="AH63">
        <v>21.7</v>
      </c>
      <c r="AI63">
        <f t="shared" si="4"/>
        <v>19.774545454545454</v>
      </c>
      <c r="AJ63">
        <f t="shared" si="3"/>
        <v>3.8321830948856408</v>
      </c>
    </row>
    <row r="64" spans="1:36" x14ac:dyDescent="0.25">
      <c r="A64">
        <v>0.88597999999999999</v>
      </c>
      <c r="D64">
        <v>144</v>
      </c>
      <c r="E64">
        <v>136</v>
      </c>
      <c r="F64">
        <v>142</v>
      </c>
      <c r="G64">
        <v>139</v>
      </c>
      <c r="H64">
        <v>129</v>
      </c>
      <c r="I64">
        <v>133</v>
      </c>
      <c r="J64">
        <v>146</v>
      </c>
      <c r="K64">
        <v>132</v>
      </c>
      <c r="L64">
        <v>146</v>
      </c>
      <c r="M64">
        <v>151</v>
      </c>
      <c r="N64">
        <v>125</v>
      </c>
      <c r="O64">
        <v>151</v>
      </c>
      <c r="P64">
        <v>149</v>
      </c>
      <c r="Q64">
        <f t="shared" si="5"/>
        <v>42.494172494172496</v>
      </c>
      <c r="R64">
        <f t="shared" si="6"/>
        <v>2.6101502036494684</v>
      </c>
      <c r="S64">
        <v>0.88597999999999999</v>
      </c>
      <c r="U64">
        <v>19.079999999999998</v>
      </c>
      <c r="V64">
        <v>22.66</v>
      </c>
      <c r="W64">
        <v>18.72</v>
      </c>
      <c r="X64">
        <v>18.34</v>
      </c>
      <c r="Y64">
        <v>18.29</v>
      </c>
      <c r="Z64">
        <v>13.11</v>
      </c>
      <c r="AA64">
        <v>15.95</v>
      </c>
      <c r="AB64">
        <v>25.77</v>
      </c>
      <c r="AC64">
        <v>22.54</v>
      </c>
      <c r="AD64">
        <v>21.49</v>
      </c>
      <c r="AE64">
        <v>18.46</v>
      </c>
      <c r="AF64">
        <v>24.15</v>
      </c>
      <c r="AG64">
        <v>20.07</v>
      </c>
      <c r="AH64">
        <v>21.64</v>
      </c>
      <c r="AI64">
        <f t="shared" si="4"/>
        <v>19.982727272727274</v>
      </c>
      <c r="AJ64">
        <f t="shared" si="3"/>
        <v>3.6579258901981353</v>
      </c>
    </row>
    <row r="65" spans="1:36" x14ac:dyDescent="0.25">
      <c r="A65">
        <v>0.90027000000000001</v>
      </c>
      <c r="D65">
        <v>145</v>
      </c>
      <c r="E65">
        <v>137</v>
      </c>
      <c r="F65">
        <v>143</v>
      </c>
      <c r="G65">
        <v>140</v>
      </c>
      <c r="H65">
        <v>130</v>
      </c>
      <c r="I65">
        <v>135</v>
      </c>
      <c r="J65">
        <v>148</v>
      </c>
      <c r="K65">
        <v>133</v>
      </c>
      <c r="L65">
        <v>147</v>
      </c>
      <c r="M65">
        <v>152</v>
      </c>
      <c r="N65">
        <v>125</v>
      </c>
      <c r="O65">
        <v>152</v>
      </c>
      <c r="P65">
        <v>150</v>
      </c>
      <c r="Q65">
        <f t="shared" si="5"/>
        <v>42.820512820512825</v>
      </c>
      <c r="R65">
        <f t="shared" si="6"/>
        <v>2.6544273052226526</v>
      </c>
      <c r="S65">
        <v>0.90027000000000001</v>
      </c>
      <c r="U65">
        <v>19.39</v>
      </c>
      <c r="V65">
        <v>22.71</v>
      </c>
      <c r="W65">
        <v>18.57</v>
      </c>
      <c r="X65">
        <v>18.649999999999999</v>
      </c>
      <c r="Y65">
        <v>18.78</v>
      </c>
      <c r="Z65">
        <v>14.44</v>
      </c>
      <c r="AA65">
        <v>16.649999999999999</v>
      </c>
      <c r="AB65">
        <v>26.12</v>
      </c>
      <c r="AC65">
        <v>23.01</v>
      </c>
      <c r="AD65">
        <v>21.36</v>
      </c>
      <c r="AE65">
        <v>17.329999999999998</v>
      </c>
      <c r="AF65">
        <v>23.93</v>
      </c>
      <c r="AG65">
        <v>20.34</v>
      </c>
      <c r="AH65">
        <v>21.76</v>
      </c>
      <c r="AI65">
        <f t="shared" si="4"/>
        <v>20.215454545454545</v>
      </c>
      <c r="AJ65">
        <f t="shared" si="3"/>
        <v>3.4509052830709952</v>
      </c>
    </row>
    <row r="66" spans="1:36" x14ac:dyDescent="0.25">
      <c r="A66">
        <v>0.91456000000000004</v>
      </c>
      <c r="D66">
        <v>146</v>
      </c>
      <c r="E66">
        <v>139</v>
      </c>
      <c r="F66">
        <v>144</v>
      </c>
      <c r="G66">
        <v>141</v>
      </c>
      <c r="H66">
        <v>132</v>
      </c>
      <c r="I66">
        <v>136</v>
      </c>
      <c r="J66">
        <v>149</v>
      </c>
      <c r="K66">
        <v>133</v>
      </c>
      <c r="L66">
        <v>147</v>
      </c>
      <c r="M66">
        <v>153</v>
      </c>
      <c r="N66">
        <v>126</v>
      </c>
      <c r="O66">
        <v>153</v>
      </c>
      <c r="P66">
        <v>151</v>
      </c>
      <c r="Q66">
        <f t="shared" si="5"/>
        <v>43.123543123543129</v>
      </c>
      <c r="R66">
        <f t="shared" si="6"/>
        <v>2.622524385084231</v>
      </c>
      <c r="S66">
        <v>0.91456000000000004</v>
      </c>
      <c r="U66">
        <v>19.14</v>
      </c>
      <c r="V66">
        <v>23.44</v>
      </c>
      <c r="W66">
        <v>19.03</v>
      </c>
      <c r="X66">
        <v>19.04</v>
      </c>
      <c r="Y66">
        <v>18.760000000000002</v>
      </c>
      <c r="Z66">
        <v>14.7</v>
      </c>
      <c r="AA66">
        <v>16.760000000000002</v>
      </c>
      <c r="AB66">
        <v>26.24</v>
      </c>
      <c r="AC66">
        <v>23.32</v>
      </c>
      <c r="AD66">
        <v>21.28</v>
      </c>
      <c r="AE66">
        <v>19.14</v>
      </c>
      <c r="AF66">
        <v>24.76</v>
      </c>
      <c r="AG66">
        <v>20.440000000000001</v>
      </c>
      <c r="AH66">
        <v>21.58</v>
      </c>
      <c r="AI66">
        <f t="shared" si="4"/>
        <v>20.547272727272727</v>
      </c>
      <c r="AJ66">
        <f t="shared" si="3"/>
        <v>3.3976141361522973</v>
      </c>
    </row>
    <row r="67" spans="1:36" x14ac:dyDescent="0.25">
      <c r="A67">
        <v>0.92884999999999995</v>
      </c>
      <c r="D67">
        <v>147</v>
      </c>
      <c r="E67">
        <v>140</v>
      </c>
      <c r="F67">
        <v>145</v>
      </c>
      <c r="G67">
        <v>142</v>
      </c>
      <c r="H67">
        <v>133</v>
      </c>
      <c r="I67">
        <v>137</v>
      </c>
      <c r="J67">
        <v>150</v>
      </c>
      <c r="K67">
        <v>134</v>
      </c>
      <c r="L67">
        <v>148</v>
      </c>
      <c r="M67">
        <v>153</v>
      </c>
      <c r="N67">
        <v>127</v>
      </c>
      <c r="O67">
        <v>154</v>
      </c>
      <c r="P67">
        <v>152</v>
      </c>
      <c r="Q67">
        <f t="shared" ref="Q67:Q98" si="7">AVERAGE(D67:P67)/3.3</f>
        <v>43.403263403263402</v>
      </c>
      <c r="R67">
        <f t="shared" ref="R67:R98" si="8">_xlfn.STDEV.S(D67:P67)/3.3</f>
        <v>2.5925000908498967</v>
      </c>
      <c r="S67">
        <v>0.92884999999999995</v>
      </c>
      <c r="U67">
        <v>19.21</v>
      </c>
      <c r="V67">
        <v>23.62</v>
      </c>
      <c r="W67">
        <v>18.809999999999999</v>
      </c>
      <c r="X67">
        <v>19.260000000000002</v>
      </c>
      <c r="Y67">
        <v>19.88</v>
      </c>
      <c r="Z67">
        <v>15.16</v>
      </c>
      <c r="AA67">
        <v>17.25</v>
      </c>
      <c r="AB67">
        <v>26.08</v>
      </c>
      <c r="AC67">
        <v>22.67</v>
      </c>
      <c r="AD67">
        <v>21.23</v>
      </c>
      <c r="AE67">
        <v>18.8</v>
      </c>
      <c r="AF67">
        <v>24.32</v>
      </c>
      <c r="AG67">
        <v>20.28</v>
      </c>
      <c r="AH67">
        <v>21.5</v>
      </c>
      <c r="AI67">
        <f t="shared" si="4"/>
        <v>20.584545454545456</v>
      </c>
      <c r="AJ67">
        <f t="shared" si="3"/>
        <v>3.0956497335336977</v>
      </c>
    </row>
    <row r="68" spans="1:36" x14ac:dyDescent="0.25">
      <c r="A68">
        <v>0.94313999999999998</v>
      </c>
      <c r="D68">
        <v>148</v>
      </c>
      <c r="E68">
        <v>141</v>
      </c>
      <c r="F68">
        <v>147</v>
      </c>
      <c r="G68">
        <v>142</v>
      </c>
      <c r="H68">
        <v>134</v>
      </c>
      <c r="I68">
        <v>138</v>
      </c>
      <c r="J68">
        <v>151</v>
      </c>
      <c r="K68">
        <v>134</v>
      </c>
      <c r="L68">
        <v>148</v>
      </c>
      <c r="M68">
        <v>154</v>
      </c>
      <c r="N68">
        <v>128</v>
      </c>
      <c r="O68">
        <v>155</v>
      </c>
      <c r="P68">
        <v>153</v>
      </c>
      <c r="Q68">
        <f t="shared" si="7"/>
        <v>43.659673659673658</v>
      </c>
      <c r="R68">
        <f t="shared" si="8"/>
        <v>2.6198295485597654</v>
      </c>
      <c r="S68">
        <v>0.94313999999999998</v>
      </c>
      <c r="U68">
        <v>19.010000000000002</v>
      </c>
      <c r="V68">
        <v>24.39</v>
      </c>
      <c r="W68">
        <v>18.829999999999998</v>
      </c>
      <c r="X68">
        <v>20.079999999999998</v>
      </c>
      <c r="Y68">
        <v>19.11</v>
      </c>
      <c r="Z68">
        <v>15.2</v>
      </c>
      <c r="AA68">
        <v>17.38</v>
      </c>
      <c r="AB68">
        <v>25.17</v>
      </c>
      <c r="AC68">
        <v>23.18</v>
      </c>
      <c r="AD68">
        <v>21.46</v>
      </c>
      <c r="AE68">
        <v>17.97</v>
      </c>
      <c r="AF68">
        <v>25.16</v>
      </c>
      <c r="AG68">
        <v>20.68</v>
      </c>
      <c r="AH68">
        <v>21.48</v>
      </c>
      <c r="AI68">
        <f t="shared" si="4"/>
        <v>20.624545454545455</v>
      </c>
      <c r="AJ68">
        <f t="shared" ref="AJ68:AJ106" si="9">_xlfn.STDEV.S(X68:AH68)</f>
        <v>3.1429997252190969</v>
      </c>
    </row>
    <row r="69" spans="1:36" x14ac:dyDescent="0.25">
      <c r="A69">
        <v>0.95743</v>
      </c>
      <c r="D69">
        <v>149</v>
      </c>
      <c r="E69">
        <v>142</v>
      </c>
      <c r="F69">
        <v>148</v>
      </c>
      <c r="G69">
        <v>143</v>
      </c>
      <c r="H69">
        <v>136</v>
      </c>
      <c r="I69">
        <v>140</v>
      </c>
      <c r="J69">
        <v>152</v>
      </c>
      <c r="K69">
        <v>133</v>
      </c>
      <c r="L69">
        <v>148</v>
      </c>
      <c r="M69">
        <v>154</v>
      </c>
      <c r="N69">
        <v>128</v>
      </c>
      <c r="O69">
        <v>156</v>
      </c>
      <c r="P69">
        <v>154</v>
      </c>
      <c r="Q69">
        <f t="shared" si="7"/>
        <v>43.892773892773896</v>
      </c>
      <c r="R69">
        <f t="shared" si="8"/>
        <v>2.6499884604693391</v>
      </c>
      <c r="S69">
        <v>0.95743</v>
      </c>
      <c r="U69">
        <v>19.22</v>
      </c>
      <c r="V69">
        <v>24.78</v>
      </c>
      <c r="W69">
        <v>19.48</v>
      </c>
      <c r="X69">
        <v>20.52</v>
      </c>
      <c r="Y69">
        <v>18.93</v>
      </c>
      <c r="Z69">
        <v>14.31</v>
      </c>
      <c r="AA69">
        <v>17.29</v>
      </c>
      <c r="AB69">
        <v>24.9</v>
      </c>
      <c r="AC69">
        <v>22.89</v>
      </c>
      <c r="AD69">
        <v>21.14</v>
      </c>
      <c r="AE69">
        <v>19.41</v>
      </c>
      <c r="AF69">
        <v>24.89</v>
      </c>
      <c r="AG69">
        <v>20.81</v>
      </c>
      <c r="AH69">
        <v>21.55</v>
      </c>
      <c r="AI69">
        <f t="shared" si="4"/>
        <v>20.603636363636369</v>
      </c>
      <c r="AJ69">
        <f t="shared" si="9"/>
        <v>3.1322173383316319</v>
      </c>
    </row>
    <row r="70" spans="1:36" x14ac:dyDescent="0.25">
      <c r="A70">
        <v>0.97172000000000003</v>
      </c>
      <c r="D70">
        <v>150</v>
      </c>
      <c r="E70">
        <v>144</v>
      </c>
      <c r="F70">
        <v>149</v>
      </c>
      <c r="G70">
        <v>144</v>
      </c>
      <c r="H70">
        <v>137</v>
      </c>
      <c r="I70">
        <v>141</v>
      </c>
      <c r="J70">
        <v>153</v>
      </c>
      <c r="K70">
        <v>134</v>
      </c>
      <c r="L70">
        <v>149</v>
      </c>
      <c r="M70">
        <v>155</v>
      </c>
      <c r="N70">
        <v>129</v>
      </c>
      <c r="O70">
        <v>157</v>
      </c>
      <c r="P70">
        <v>155</v>
      </c>
      <c r="Q70">
        <f t="shared" si="7"/>
        <v>44.219114219114225</v>
      </c>
      <c r="R70">
        <f t="shared" si="8"/>
        <v>2.6430935188864799</v>
      </c>
      <c r="S70">
        <v>0.97172000000000003</v>
      </c>
      <c r="U70">
        <v>19.38</v>
      </c>
      <c r="V70">
        <v>25.02</v>
      </c>
      <c r="W70">
        <v>19.21</v>
      </c>
      <c r="X70">
        <v>20.11</v>
      </c>
      <c r="Y70">
        <v>17.600000000000001</v>
      </c>
      <c r="Z70">
        <v>15.03</v>
      </c>
      <c r="AA70">
        <v>17.399999999999999</v>
      </c>
      <c r="AB70">
        <v>25.45</v>
      </c>
      <c r="AC70">
        <v>22.66</v>
      </c>
      <c r="AD70">
        <v>21.28</v>
      </c>
      <c r="AE70">
        <v>18.91</v>
      </c>
      <c r="AF70">
        <v>24.96</v>
      </c>
      <c r="AG70">
        <v>20.9</v>
      </c>
      <c r="AH70">
        <v>21.41</v>
      </c>
      <c r="AI70">
        <f t="shared" si="4"/>
        <v>20.519090909090909</v>
      </c>
      <c r="AJ70">
        <f t="shared" si="9"/>
        <v>3.1823464756228379</v>
      </c>
    </row>
    <row r="71" spans="1:36" x14ac:dyDescent="0.25">
      <c r="A71">
        <v>0.98601000000000005</v>
      </c>
      <c r="D71">
        <v>151</v>
      </c>
      <c r="E71">
        <v>145</v>
      </c>
      <c r="F71">
        <v>151</v>
      </c>
      <c r="G71">
        <v>144</v>
      </c>
      <c r="H71">
        <v>138</v>
      </c>
      <c r="I71">
        <v>142</v>
      </c>
      <c r="J71">
        <v>154</v>
      </c>
      <c r="K71">
        <v>135</v>
      </c>
      <c r="L71">
        <v>150</v>
      </c>
      <c r="M71">
        <v>156</v>
      </c>
      <c r="N71">
        <v>129</v>
      </c>
      <c r="O71">
        <v>159</v>
      </c>
      <c r="P71">
        <v>156</v>
      </c>
      <c r="Q71">
        <f t="shared" si="7"/>
        <v>44.522144522144529</v>
      </c>
      <c r="R71">
        <f t="shared" si="8"/>
        <v>2.7425540972145712</v>
      </c>
      <c r="S71">
        <v>0.98601000000000005</v>
      </c>
      <c r="U71">
        <v>19.559999999999999</v>
      </c>
      <c r="V71">
        <v>25.01</v>
      </c>
      <c r="W71">
        <v>19.940000000000001</v>
      </c>
      <c r="X71">
        <v>19.739999999999998</v>
      </c>
      <c r="Y71">
        <v>18.16</v>
      </c>
      <c r="Z71">
        <v>14.43</v>
      </c>
      <c r="AA71">
        <v>17.600000000000001</v>
      </c>
      <c r="AB71">
        <v>25.31</v>
      </c>
      <c r="AC71">
        <v>19.53</v>
      </c>
      <c r="AD71">
        <v>21.36</v>
      </c>
      <c r="AE71">
        <v>18.690000000000001</v>
      </c>
      <c r="AF71">
        <v>25.09</v>
      </c>
      <c r="AG71">
        <v>20.97</v>
      </c>
      <c r="AH71">
        <v>21.55</v>
      </c>
      <c r="AI71">
        <f t="shared" si="4"/>
        <v>20.220909090909092</v>
      </c>
      <c r="AJ71">
        <f t="shared" si="9"/>
        <v>3.1770346379775392</v>
      </c>
    </row>
    <row r="72" spans="1:36" x14ac:dyDescent="0.25">
      <c r="A72">
        <v>1.0003</v>
      </c>
      <c r="D72">
        <v>152</v>
      </c>
      <c r="E72">
        <v>145</v>
      </c>
      <c r="F72">
        <v>152</v>
      </c>
      <c r="G72">
        <v>145</v>
      </c>
      <c r="H72">
        <v>138</v>
      </c>
      <c r="I72">
        <v>143</v>
      </c>
      <c r="J72">
        <v>154</v>
      </c>
      <c r="K72">
        <v>135</v>
      </c>
      <c r="L72">
        <v>150</v>
      </c>
      <c r="M72">
        <v>156</v>
      </c>
      <c r="N72">
        <v>130</v>
      </c>
      <c r="O72">
        <v>160</v>
      </c>
      <c r="P72">
        <v>157</v>
      </c>
      <c r="Q72">
        <f t="shared" si="7"/>
        <v>44.685314685314687</v>
      </c>
      <c r="R72">
        <f t="shared" si="8"/>
        <v>2.756896865635901</v>
      </c>
      <c r="S72">
        <v>1.0003</v>
      </c>
      <c r="U72">
        <v>19.72</v>
      </c>
      <c r="V72">
        <v>24.97</v>
      </c>
      <c r="W72">
        <v>20.03</v>
      </c>
      <c r="X72">
        <v>20.81</v>
      </c>
      <c r="Y72">
        <v>16.79</v>
      </c>
      <c r="Z72">
        <v>13.53</v>
      </c>
      <c r="AA72">
        <v>17.989999999999998</v>
      </c>
      <c r="AB72">
        <v>25.89</v>
      </c>
      <c r="AC72">
        <v>19.61</v>
      </c>
      <c r="AD72">
        <v>20.92</v>
      </c>
      <c r="AE72">
        <v>20.329999999999998</v>
      </c>
      <c r="AF72">
        <v>25.39</v>
      </c>
      <c r="AG72">
        <v>20.93</v>
      </c>
      <c r="AH72">
        <v>21.66</v>
      </c>
      <c r="AI72">
        <f t="shared" si="4"/>
        <v>20.349999999999998</v>
      </c>
      <c r="AJ72">
        <f t="shared" si="9"/>
        <v>3.5211617401079489</v>
      </c>
    </row>
    <row r="73" spans="1:36" x14ac:dyDescent="0.25">
      <c r="A73">
        <v>1.0145900000000001</v>
      </c>
      <c r="D73">
        <v>153</v>
      </c>
      <c r="E73">
        <v>147</v>
      </c>
      <c r="F73">
        <v>153</v>
      </c>
      <c r="G73">
        <v>146</v>
      </c>
      <c r="H73">
        <v>140</v>
      </c>
      <c r="I73">
        <v>145</v>
      </c>
      <c r="J73">
        <v>155</v>
      </c>
      <c r="K73">
        <v>136</v>
      </c>
      <c r="L73">
        <v>151</v>
      </c>
      <c r="M73">
        <v>157</v>
      </c>
      <c r="N73">
        <v>130</v>
      </c>
      <c r="O73">
        <v>161</v>
      </c>
      <c r="P73">
        <v>157</v>
      </c>
      <c r="Q73">
        <f t="shared" si="7"/>
        <v>45.011655011655016</v>
      </c>
      <c r="R73">
        <f t="shared" si="8"/>
        <v>2.7401921398322453</v>
      </c>
      <c r="S73">
        <v>1.0145900000000001</v>
      </c>
      <c r="U73">
        <v>20.059999999999999</v>
      </c>
      <c r="V73">
        <v>24.93</v>
      </c>
      <c r="W73">
        <v>20.57</v>
      </c>
      <c r="X73">
        <v>21.55</v>
      </c>
      <c r="Y73">
        <v>17.97</v>
      </c>
      <c r="Z73">
        <v>13.74</v>
      </c>
      <c r="AA73">
        <v>17.84</v>
      </c>
      <c r="AB73">
        <v>25.94</v>
      </c>
      <c r="AC73">
        <v>20.83</v>
      </c>
      <c r="AD73">
        <v>21.14</v>
      </c>
      <c r="AE73">
        <v>20.22</v>
      </c>
      <c r="AF73">
        <v>25.41</v>
      </c>
      <c r="AG73">
        <v>20.89</v>
      </c>
      <c r="AH73">
        <v>21.65</v>
      </c>
      <c r="AI73">
        <f t="shared" si="4"/>
        <v>20.652727272727272</v>
      </c>
      <c r="AJ73">
        <f t="shared" si="9"/>
        <v>3.4028402575175156</v>
      </c>
    </row>
    <row r="74" spans="1:36" x14ac:dyDescent="0.25">
      <c r="A74">
        <v>1.02888</v>
      </c>
      <c r="D74">
        <v>154</v>
      </c>
      <c r="E74">
        <v>148</v>
      </c>
      <c r="F74">
        <v>154</v>
      </c>
      <c r="G74">
        <v>148</v>
      </c>
      <c r="H74">
        <v>141</v>
      </c>
      <c r="I74">
        <v>146</v>
      </c>
      <c r="J74">
        <v>156</v>
      </c>
      <c r="K74">
        <v>137</v>
      </c>
      <c r="L74">
        <v>151</v>
      </c>
      <c r="M74">
        <v>158</v>
      </c>
      <c r="N74">
        <v>131</v>
      </c>
      <c r="O74">
        <v>162</v>
      </c>
      <c r="P74">
        <v>158</v>
      </c>
      <c r="Q74">
        <f t="shared" si="7"/>
        <v>45.31468531468532</v>
      </c>
      <c r="R74">
        <f t="shared" si="8"/>
        <v>2.7289988494248205</v>
      </c>
      <c r="S74">
        <v>1.02888</v>
      </c>
      <c r="U74">
        <v>20.329999999999998</v>
      </c>
      <c r="V74">
        <v>25.09</v>
      </c>
      <c r="W74">
        <v>21.02</v>
      </c>
      <c r="X74">
        <v>21.25</v>
      </c>
      <c r="Y74">
        <v>17.32</v>
      </c>
      <c r="Z74">
        <v>14</v>
      </c>
      <c r="AA74">
        <v>17.86</v>
      </c>
      <c r="AB74">
        <v>26.3</v>
      </c>
      <c r="AC74">
        <v>19.260000000000002</v>
      </c>
      <c r="AD74">
        <v>21.31</v>
      </c>
      <c r="AE74">
        <v>20.98</v>
      </c>
      <c r="AF74">
        <v>25.6</v>
      </c>
      <c r="AG74">
        <v>21.01</v>
      </c>
      <c r="AH74">
        <v>21.62</v>
      </c>
      <c r="AI74">
        <f t="shared" si="4"/>
        <v>20.59181818181818</v>
      </c>
      <c r="AJ74">
        <f t="shared" si="9"/>
        <v>3.5126964519634183</v>
      </c>
    </row>
    <row r="75" spans="1:36" x14ac:dyDescent="0.25">
      <c r="A75">
        <v>1.0431699999999999</v>
      </c>
      <c r="D75">
        <v>155</v>
      </c>
      <c r="E75">
        <v>148</v>
      </c>
      <c r="F75">
        <v>155</v>
      </c>
      <c r="G75">
        <v>148</v>
      </c>
      <c r="H75">
        <v>142</v>
      </c>
      <c r="I75">
        <v>147</v>
      </c>
      <c r="J75">
        <v>157</v>
      </c>
      <c r="K75">
        <v>137</v>
      </c>
      <c r="L75">
        <v>152</v>
      </c>
      <c r="M75">
        <v>158</v>
      </c>
      <c r="N75">
        <v>131</v>
      </c>
      <c r="O75">
        <v>163</v>
      </c>
      <c r="P75">
        <v>159</v>
      </c>
      <c r="Q75">
        <f t="shared" si="7"/>
        <v>45.501165501165502</v>
      </c>
      <c r="R75">
        <f t="shared" si="8"/>
        <v>2.8043162593351525</v>
      </c>
      <c r="S75">
        <v>1.0431699999999999</v>
      </c>
      <c r="V75">
        <v>25.09</v>
      </c>
      <c r="W75">
        <v>21.2</v>
      </c>
      <c r="X75">
        <v>21.55</v>
      </c>
      <c r="Y75">
        <v>17.59</v>
      </c>
      <c r="Z75">
        <v>14.57</v>
      </c>
      <c r="AA75">
        <v>17.98</v>
      </c>
      <c r="AB75">
        <v>26.64</v>
      </c>
      <c r="AC75">
        <v>19.75</v>
      </c>
      <c r="AD75">
        <v>21.36</v>
      </c>
      <c r="AE75">
        <v>20.77</v>
      </c>
      <c r="AF75">
        <v>26.33</v>
      </c>
      <c r="AG75">
        <v>21.03</v>
      </c>
      <c r="AH75">
        <v>22.12</v>
      </c>
      <c r="AI75">
        <f t="shared" si="4"/>
        <v>20.880909090909093</v>
      </c>
      <c r="AJ75">
        <f t="shared" si="9"/>
        <v>3.542014834936317</v>
      </c>
    </row>
    <row r="76" spans="1:36" x14ac:dyDescent="0.25">
      <c r="A76">
        <v>1.0574600000000001</v>
      </c>
      <c r="D76">
        <v>156</v>
      </c>
      <c r="E76">
        <v>149</v>
      </c>
      <c r="F76">
        <v>157</v>
      </c>
      <c r="G76">
        <v>150</v>
      </c>
      <c r="H76">
        <v>143</v>
      </c>
      <c r="I76">
        <v>148</v>
      </c>
      <c r="J76">
        <v>158</v>
      </c>
      <c r="K76">
        <v>137</v>
      </c>
      <c r="L76">
        <v>153</v>
      </c>
      <c r="M76">
        <v>159</v>
      </c>
      <c r="N76">
        <v>132</v>
      </c>
      <c r="O76">
        <v>164</v>
      </c>
      <c r="P76">
        <v>160</v>
      </c>
      <c r="Q76">
        <f t="shared" si="7"/>
        <v>45.827505827505831</v>
      </c>
      <c r="R76">
        <f t="shared" si="8"/>
        <v>2.8511535053192936</v>
      </c>
      <c r="S76">
        <v>1.0574600000000001</v>
      </c>
      <c r="V76">
        <v>25.1</v>
      </c>
      <c r="W76">
        <v>21.11</v>
      </c>
      <c r="X76">
        <v>21.17</v>
      </c>
      <c r="Y76">
        <v>17.95</v>
      </c>
      <c r="Z76">
        <v>14.59</v>
      </c>
      <c r="AA76">
        <v>18.18</v>
      </c>
      <c r="AB76">
        <v>27.05</v>
      </c>
      <c r="AC76">
        <v>19.899999999999999</v>
      </c>
      <c r="AD76">
        <v>21.77</v>
      </c>
      <c r="AE76">
        <v>20.69</v>
      </c>
      <c r="AF76">
        <v>25.53</v>
      </c>
      <c r="AG76">
        <v>21.06</v>
      </c>
      <c r="AH76">
        <v>22.15</v>
      </c>
      <c r="AI76">
        <f t="shared" si="4"/>
        <v>20.912727272727274</v>
      </c>
      <c r="AJ76">
        <f t="shared" si="9"/>
        <v>3.444366678822357</v>
      </c>
    </row>
    <row r="77" spans="1:36" x14ac:dyDescent="0.25">
      <c r="A77">
        <v>1.07175</v>
      </c>
      <c r="D77">
        <v>157</v>
      </c>
      <c r="E77">
        <v>150</v>
      </c>
      <c r="F77">
        <v>158</v>
      </c>
      <c r="G77">
        <v>150</v>
      </c>
      <c r="H77">
        <v>145</v>
      </c>
      <c r="I77">
        <v>149</v>
      </c>
      <c r="J77">
        <v>159</v>
      </c>
      <c r="K77">
        <v>138</v>
      </c>
      <c r="L77">
        <v>153</v>
      </c>
      <c r="M77">
        <v>159</v>
      </c>
      <c r="N77">
        <v>132</v>
      </c>
      <c r="O77">
        <v>165</v>
      </c>
      <c r="P77">
        <v>161</v>
      </c>
      <c r="Q77">
        <f t="shared" si="7"/>
        <v>46.060606060606062</v>
      </c>
      <c r="R77">
        <f t="shared" si="8"/>
        <v>2.864130682577338</v>
      </c>
      <c r="S77">
        <v>1.07175</v>
      </c>
      <c r="V77">
        <v>24.89</v>
      </c>
      <c r="W77">
        <v>21</v>
      </c>
      <c r="X77">
        <v>21.38</v>
      </c>
      <c r="Y77">
        <v>17.95</v>
      </c>
      <c r="Z77">
        <v>15.42</v>
      </c>
      <c r="AA77">
        <v>17.59</v>
      </c>
      <c r="AB77">
        <v>27.24</v>
      </c>
      <c r="AC77">
        <v>21.98</v>
      </c>
      <c r="AD77">
        <v>21.77</v>
      </c>
      <c r="AE77">
        <v>21.61</v>
      </c>
      <c r="AF77">
        <v>25.83</v>
      </c>
      <c r="AG77">
        <v>21.28</v>
      </c>
      <c r="AH77">
        <v>22.39</v>
      </c>
      <c r="AI77">
        <f t="shared" si="4"/>
        <v>21.312727272727273</v>
      </c>
      <c r="AJ77">
        <f t="shared" si="9"/>
        <v>3.4254637376830814</v>
      </c>
    </row>
    <row r="78" spans="1:36" x14ac:dyDescent="0.25">
      <c r="A78">
        <v>1.0860399999999999</v>
      </c>
      <c r="D78">
        <v>159</v>
      </c>
      <c r="E78">
        <v>151</v>
      </c>
      <c r="F78">
        <v>159</v>
      </c>
      <c r="G78">
        <v>151</v>
      </c>
      <c r="H78">
        <v>147</v>
      </c>
      <c r="I78">
        <v>150</v>
      </c>
      <c r="J78">
        <v>160</v>
      </c>
      <c r="K78">
        <v>139</v>
      </c>
      <c r="L78">
        <v>154</v>
      </c>
      <c r="M78">
        <v>160</v>
      </c>
      <c r="N78">
        <v>132</v>
      </c>
      <c r="O78">
        <v>166</v>
      </c>
      <c r="P78">
        <v>161</v>
      </c>
      <c r="Q78">
        <f t="shared" si="7"/>
        <v>46.363636363636367</v>
      </c>
      <c r="R78">
        <f t="shared" si="8"/>
        <v>2.8933708257378798</v>
      </c>
      <c r="S78">
        <v>1.0860399999999999</v>
      </c>
      <c r="V78">
        <v>25.21</v>
      </c>
      <c r="W78">
        <v>18.18</v>
      </c>
      <c r="X78">
        <v>21.53</v>
      </c>
      <c r="Y78">
        <v>17.670000000000002</v>
      </c>
      <c r="Z78">
        <v>15.87</v>
      </c>
      <c r="AA78">
        <v>18.8</v>
      </c>
      <c r="AB78">
        <v>27.39</v>
      </c>
      <c r="AC78">
        <v>20.11</v>
      </c>
      <c r="AD78">
        <v>22.46</v>
      </c>
      <c r="AE78">
        <v>21.03</v>
      </c>
      <c r="AF78">
        <v>25.74</v>
      </c>
      <c r="AG78">
        <v>21.51</v>
      </c>
      <c r="AH78">
        <v>21.98</v>
      </c>
      <c r="AI78">
        <f t="shared" si="4"/>
        <v>21.280909090909091</v>
      </c>
      <c r="AJ78">
        <f t="shared" si="9"/>
        <v>3.3030817566189805</v>
      </c>
    </row>
    <row r="79" spans="1:36" x14ac:dyDescent="0.25">
      <c r="A79">
        <v>1.10033</v>
      </c>
      <c r="D79">
        <v>160</v>
      </c>
      <c r="E79">
        <v>152</v>
      </c>
      <c r="F79">
        <v>160</v>
      </c>
      <c r="G79">
        <v>152</v>
      </c>
      <c r="H79">
        <v>148</v>
      </c>
      <c r="I79">
        <v>151</v>
      </c>
      <c r="J79">
        <v>161</v>
      </c>
      <c r="K79">
        <v>139</v>
      </c>
      <c r="L79">
        <v>154</v>
      </c>
      <c r="M79">
        <v>161</v>
      </c>
      <c r="N79">
        <v>133</v>
      </c>
      <c r="O79">
        <v>167</v>
      </c>
      <c r="P79">
        <v>162</v>
      </c>
      <c r="Q79">
        <f t="shared" si="7"/>
        <v>46.620046620046622</v>
      </c>
      <c r="R79">
        <f t="shared" si="8"/>
        <v>2.9297617715523381</v>
      </c>
      <c r="S79">
        <v>1.10033</v>
      </c>
      <c r="V79">
        <v>25.3</v>
      </c>
      <c r="W79">
        <v>18.95</v>
      </c>
      <c r="X79">
        <v>21.94</v>
      </c>
      <c r="Y79">
        <v>18.170000000000002</v>
      </c>
      <c r="Z79">
        <v>13.85</v>
      </c>
      <c r="AA79">
        <v>17.760000000000002</v>
      </c>
      <c r="AB79">
        <v>27.44</v>
      </c>
      <c r="AC79">
        <v>19.850000000000001</v>
      </c>
      <c r="AD79">
        <v>21.93</v>
      </c>
      <c r="AE79">
        <v>21.25</v>
      </c>
      <c r="AF79">
        <v>25.76</v>
      </c>
      <c r="AG79">
        <v>21.57</v>
      </c>
      <c r="AH79">
        <v>22.03</v>
      </c>
      <c r="AI79">
        <f t="shared" si="4"/>
        <v>21.049999999999997</v>
      </c>
      <c r="AJ79">
        <f t="shared" si="9"/>
        <v>3.7182253831633352</v>
      </c>
    </row>
    <row r="80" spans="1:36" x14ac:dyDescent="0.25">
      <c r="A80">
        <v>1.1146199999999999</v>
      </c>
      <c r="D80">
        <v>161</v>
      </c>
      <c r="E80">
        <v>153</v>
      </c>
      <c r="F80">
        <v>161</v>
      </c>
      <c r="G80">
        <v>153</v>
      </c>
      <c r="H80">
        <v>148</v>
      </c>
      <c r="I80">
        <v>152</v>
      </c>
      <c r="J80">
        <v>162</v>
      </c>
      <c r="K80">
        <v>140</v>
      </c>
      <c r="L80">
        <v>155</v>
      </c>
      <c r="M80">
        <v>161</v>
      </c>
      <c r="N80">
        <v>133</v>
      </c>
      <c r="O80">
        <v>168</v>
      </c>
      <c r="P80">
        <v>163</v>
      </c>
      <c r="Q80">
        <f t="shared" si="7"/>
        <v>46.853146853146853</v>
      </c>
      <c r="R80">
        <f t="shared" si="8"/>
        <v>2.98331874233588</v>
      </c>
      <c r="S80">
        <v>1.1146199999999999</v>
      </c>
      <c r="V80">
        <v>25.52</v>
      </c>
      <c r="W80">
        <v>17.79</v>
      </c>
      <c r="X80">
        <v>22.12</v>
      </c>
      <c r="Y80">
        <v>17.989999999999998</v>
      </c>
      <c r="Z80">
        <v>14.07</v>
      </c>
      <c r="AA80">
        <v>17.440000000000001</v>
      </c>
      <c r="AB80">
        <v>27.29</v>
      </c>
      <c r="AC80">
        <v>21.79</v>
      </c>
      <c r="AD80">
        <v>22.6</v>
      </c>
      <c r="AE80">
        <v>22.1</v>
      </c>
      <c r="AF80">
        <v>26.41</v>
      </c>
      <c r="AG80">
        <v>21.86</v>
      </c>
      <c r="AH80">
        <v>22.21</v>
      </c>
      <c r="AI80">
        <f t="shared" si="4"/>
        <v>21.443636363636362</v>
      </c>
      <c r="AJ80">
        <f t="shared" si="9"/>
        <v>3.7983951156436482</v>
      </c>
    </row>
    <row r="81" spans="1:36" x14ac:dyDescent="0.25">
      <c r="A81">
        <v>1.1289100000000001</v>
      </c>
      <c r="D81">
        <v>162</v>
      </c>
      <c r="E81">
        <v>153</v>
      </c>
      <c r="F81">
        <v>162</v>
      </c>
      <c r="G81">
        <v>154</v>
      </c>
      <c r="H81">
        <v>150</v>
      </c>
      <c r="I81">
        <v>153</v>
      </c>
      <c r="J81">
        <v>162</v>
      </c>
      <c r="K81">
        <v>140</v>
      </c>
      <c r="L81">
        <v>155</v>
      </c>
      <c r="M81">
        <v>162</v>
      </c>
      <c r="N81">
        <v>133</v>
      </c>
      <c r="O81">
        <v>168</v>
      </c>
      <c r="P81">
        <v>164</v>
      </c>
      <c r="Q81">
        <f t="shared" si="7"/>
        <v>47.039627039627042</v>
      </c>
      <c r="R81">
        <f t="shared" si="8"/>
        <v>3.0155038780804424</v>
      </c>
      <c r="S81">
        <v>1.1289100000000001</v>
      </c>
      <c r="V81">
        <v>25.58</v>
      </c>
      <c r="W81">
        <v>19.82</v>
      </c>
      <c r="X81">
        <v>22.08</v>
      </c>
      <c r="Y81">
        <v>18.43</v>
      </c>
      <c r="Z81">
        <v>14.25</v>
      </c>
      <c r="AA81">
        <v>17.21</v>
      </c>
      <c r="AB81">
        <v>27.34</v>
      </c>
      <c r="AC81">
        <v>20.22</v>
      </c>
      <c r="AD81">
        <v>22.55</v>
      </c>
      <c r="AE81">
        <v>21.74</v>
      </c>
      <c r="AF81">
        <v>27.18</v>
      </c>
      <c r="AG81">
        <v>21.65</v>
      </c>
      <c r="AH81">
        <v>21.92</v>
      </c>
      <c r="AI81">
        <f t="shared" si="4"/>
        <v>21.324545454545458</v>
      </c>
      <c r="AJ81">
        <f t="shared" si="9"/>
        <v>3.869814888690017</v>
      </c>
    </row>
    <row r="82" spans="1:36" x14ac:dyDescent="0.25">
      <c r="A82">
        <v>1.1432</v>
      </c>
      <c r="D82">
        <v>163</v>
      </c>
      <c r="E82">
        <v>154</v>
      </c>
      <c r="F82">
        <v>163</v>
      </c>
      <c r="G82">
        <v>155</v>
      </c>
      <c r="H82">
        <v>150</v>
      </c>
      <c r="I82">
        <v>154</v>
      </c>
      <c r="J82">
        <v>163</v>
      </c>
      <c r="K82">
        <v>141</v>
      </c>
      <c r="L82">
        <v>156</v>
      </c>
      <c r="M82">
        <v>163</v>
      </c>
      <c r="N82">
        <v>134</v>
      </c>
      <c r="O82">
        <v>169</v>
      </c>
      <c r="P82">
        <v>165</v>
      </c>
      <c r="Q82">
        <f t="shared" si="7"/>
        <v>47.319347319347322</v>
      </c>
      <c r="R82">
        <f t="shared" si="8"/>
        <v>3.0299145050074658</v>
      </c>
      <c r="S82">
        <v>1.1432</v>
      </c>
      <c r="V82">
        <v>24.85</v>
      </c>
      <c r="W82">
        <v>20.46</v>
      </c>
      <c r="X82">
        <v>21.84</v>
      </c>
      <c r="Y82">
        <v>18.809999999999999</v>
      </c>
      <c r="Z82">
        <v>14.94</v>
      </c>
      <c r="AA82">
        <v>17.79</v>
      </c>
      <c r="AB82">
        <v>25.09</v>
      </c>
      <c r="AC82">
        <v>21.6</v>
      </c>
      <c r="AD82">
        <v>22.9</v>
      </c>
      <c r="AE82">
        <v>21.56</v>
      </c>
      <c r="AF82">
        <v>26.64</v>
      </c>
      <c r="AG82">
        <v>21.75</v>
      </c>
      <c r="AH82">
        <v>22.18</v>
      </c>
      <c r="AI82">
        <f t="shared" si="4"/>
        <v>21.372727272727275</v>
      </c>
      <c r="AJ82">
        <f t="shared" si="9"/>
        <v>3.2523440497865037</v>
      </c>
    </row>
    <row r="83" spans="1:36" x14ac:dyDescent="0.25">
      <c r="A83">
        <v>1.1574899999999999</v>
      </c>
      <c r="D83">
        <v>164</v>
      </c>
      <c r="E83">
        <v>155</v>
      </c>
      <c r="F83">
        <v>164</v>
      </c>
      <c r="G83">
        <v>156</v>
      </c>
      <c r="H83">
        <v>151</v>
      </c>
      <c r="I83">
        <v>155</v>
      </c>
      <c r="J83">
        <v>164</v>
      </c>
      <c r="K83">
        <v>141</v>
      </c>
      <c r="L83">
        <v>156</v>
      </c>
      <c r="M83">
        <v>163</v>
      </c>
      <c r="N83">
        <v>133</v>
      </c>
      <c r="O83">
        <v>170</v>
      </c>
      <c r="P83">
        <v>166</v>
      </c>
      <c r="Q83">
        <f t="shared" si="7"/>
        <v>47.505827505827511</v>
      </c>
      <c r="R83">
        <f t="shared" si="8"/>
        <v>3.1665188843623948</v>
      </c>
      <c r="S83">
        <v>1.1574899999999999</v>
      </c>
      <c r="V83">
        <v>24.08</v>
      </c>
      <c r="W83">
        <v>18.03</v>
      </c>
      <c r="X83">
        <v>22.51</v>
      </c>
      <c r="Y83">
        <v>18.559999999999999</v>
      </c>
      <c r="Z83">
        <v>15.77</v>
      </c>
      <c r="AA83">
        <v>18.47</v>
      </c>
      <c r="AB83">
        <v>26.06</v>
      </c>
      <c r="AC83">
        <v>20.440000000000001</v>
      </c>
      <c r="AD83">
        <v>22.65</v>
      </c>
      <c r="AE83">
        <v>21.88</v>
      </c>
      <c r="AF83">
        <v>27.03</v>
      </c>
      <c r="AG83">
        <v>22.02</v>
      </c>
      <c r="AH83">
        <v>22.59</v>
      </c>
      <c r="AI83">
        <f t="shared" si="4"/>
        <v>21.634545454545457</v>
      </c>
      <c r="AJ83">
        <f t="shared" si="9"/>
        <v>3.2695851835863268</v>
      </c>
    </row>
    <row r="84" spans="1:36" x14ac:dyDescent="0.25">
      <c r="A84">
        <v>1.17178</v>
      </c>
      <c r="D84">
        <v>165</v>
      </c>
      <c r="E84">
        <v>156</v>
      </c>
      <c r="F84">
        <v>165</v>
      </c>
      <c r="G84">
        <v>157</v>
      </c>
      <c r="H84">
        <v>152</v>
      </c>
      <c r="I84">
        <v>156</v>
      </c>
      <c r="J84">
        <v>165</v>
      </c>
      <c r="K84">
        <v>142</v>
      </c>
      <c r="L84">
        <v>157</v>
      </c>
      <c r="M84">
        <v>164</v>
      </c>
      <c r="N84">
        <v>134</v>
      </c>
      <c r="O84">
        <v>171</v>
      </c>
      <c r="P84">
        <v>167</v>
      </c>
      <c r="Q84">
        <f t="shared" si="7"/>
        <v>47.808857808857816</v>
      </c>
      <c r="R84">
        <f t="shared" si="8"/>
        <v>3.1665188843623948</v>
      </c>
      <c r="S84">
        <v>1.17178</v>
      </c>
      <c r="V84">
        <v>24.06</v>
      </c>
      <c r="W84">
        <v>18.16</v>
      </c>
      <c r="X84">
        <v>22.29</v>
      </c>
      <c r="Y84">
        <v>19.82</v>
      </c>
      <c r="Z84">
        <v>16.34</v>
      </c>
      <c r="AA84">
        <v>18.57</v>
      </c>
      <c r="AB84">
        <v>22.73</v>
      </c>
      <c r="AC84">
        <v>21.3</v>
      </c>
      <c r="AD84">
        <v>23.54</v>
      </c>
      <c r="AE84">
        <v>21.78</v>
      </c>
      <c r="AF84">
        <v>27.19</v>
      </c>
      <c r="AG84">
        <v>21.92</v>
      </c>
      <c r="AH84">
        <v>22.7</v>
      </c>
      <c r="AI84">
        <f t="shared" si="4"/>
        <v>21.652727272727272</v>
      </c>
      <c r="AJ84">
        <f t="shared" si="9"/>
        <v>2.7961727089330308</v>
      </c>
    </row>
    <row r="85" spans="1:36" x14ac:dyDescent="0.25">
      <c r="A85">
        <v>1.18607</v>
      </c>
      <c r="D85">
        <v>166</v>
      </c>
      <c r="E85">
        <v>157</v>
      </c>
      <c r="F85">
        <v>166</v>
      </c>
      <c r="G85">
        <v>158</v>
      </c>
      <c r="H85">
        <v>153</v>
      </c>
      <c r="I85">
        <v>157</v>
      </c>
      <c r="J85">
        <v>165</v>
      </c>
      <c r="K85">
        <v>142</v>
      </c>
      <c r="L85">
        <v>157</v>
      </c>
      <c r="M85">
        <v>165</v>
      </c>
      <c r="N85">
        <v>134</v>
      </c>
      <c r="O85">
        <v>172</v>
      </c>
      <c r="P85">
        <v>168</v>
      </c>
      <c r="Q85">
        <f t="shared" si="7"/>
        <v>48.018648018648015</v>
      </c>
      <c r="R85">
        <f t="shared" si="8"/>
        <v>3.2487321456624518</v>
      </c>
      <c r="S85">
        <v>1.18607</v>
      </c>
      <c r="V85">
        <v>23.8</v>
      </c>
      <c r="W85">
        <v>20.23</v>
      </c>
      <c r="X85">
        <v>21.97</v>
      </c>
      <c r="Y85">
        <v>19.97</v>
      </c>
      <c r="Z85">
        <v>16.91</v>
      </c>
      <c r="AA85">
        <v>18.34</v>
      </c>
      <c r="AB85">
        <v>22.81</v>
      </c>
      <c r="AC85">
        <v>20.71</v>
      </c>
      <c r="AD85">
        <v>22.91</v>
      </c>
      <c r="AE85">
        <v>22.53</v>
      </c>
      <c r="AF85">
        <v>26.79</v>
      </c>
      <c r="AG85">
        <v>21.84</v>
      </c>
      <c r="AH85">
        <v>22.55</v>
      </c>
      <c r="AI85">
        <f t="shared" si="4"/>
        <v>21.575454545454548</v>
      </c>
      <c r="AJ85">
        <f t="shared" si="9"/>
        <v>2.6104457996149324</v>
      </c>
    </row>
    <row r="86" spans="1:36" x14ac:dyDescent="0.25">
      <c r="A86">
        <v>1.2003600000000001</v>
      </c>
      <c r="D86">
        <v>167</v>
      </c>
      <c r="E86">
        <v>158</v>
      </c>
      <c r="F86">
        <v>167</v>
      </c>
      <c r="G86">
        <v>159</v>
      </c>
      <c r="H86">
        <v>155</v>
      </c>
      <c r="I86">
        <v>158</v>
      </c>
      <c r="J86">
        <v>166</v>
      </c>
      <c r="K86">
        <v>143</v>
      </c>
      <c r="L86">
        <v>158</v>
      </c>
      <c r="M86">
        <v>165</v>
      </c>
      <c r="N86">
        <v>134</v>
      </c>
      <c r="O86">
        <v>172</v>
      </c>
      <c r="P86">
        <v>168</v>
      </c>
      <c r="Q86">
        <f t="shared" si="7"/>
        <v>48.251748251748253</v>
      </c>
      <c r="R86">
        <f t="shared" si="8"/>
        <v>3.2287397579799499</v>
      </c>
      <c r="S86">
        <v>1.2003600000000001</v>
      </c>
      <c r="V86">
        <v>23.71</v>
      </c>
      <c r="W86">
        <v>21.06</v>
      </c>
      <c r="X86">
        <v>21.85</v>
      </c>
      <c r="Y86">
        <v>20.46</v>
      </c>
      <c r="Z86">
        <v>21.2</v>
      </c>
      <c r="AA86">
        <v>17.850000000000001</v>
      </c>
      <c r="AB86">
        <v>23.77</v>
      </c>
      <c r="AC86">
        <v>22.74</v>
      </c>
      <c r="AD86">
        <v>23.62</v>
      </c>
      <c r="AE86">
        <v>21.97</v>
      </c>
      <c r="AF86">
        <v>26.78</v>
      </c>
      <c r="AG86">
        <v>21.89</v>
      </c>
      <c r="AH86">
        <v>23.2</v>
      </c>
      <c r="AI86">
        <f t="shared" si="4"/>
        <v>22.302727272727271</v>
      </c>
      <c r="AJ86">
        <f t="shared" si="9"/>
        <v>2.2328192533615026</v>
      </c>
    </row>
    <row r="87" spans="1:36" x14ac:dyDescent="0.25">
      <c r="A87">
        <v>1.21465</v>
      </c>
      <c r="D87">
        <v>168</v>
      </c>
      <c r="E87">
        <v>159</v>
      </c>
      <c r="F87">
        <v>168</v>
      </c>
      <c r="G87">
        <v>160</v>
      </c>
      <c r="H87">
        <v>156</v>
      </c>
      <c r="I87">
        <v>159</v>
      </c>
      <c r="J87">
        <v>166</v>
      </c>
      <c r="K87">
        <v>143</v>
      </c>
      <c r="L87">
        <v>158</v>
      </c>
      <c r="M87">
        <v>166</v>
      </c>
      <c r="N87">
        <v>134</v>
      </c>
      <c r="O87">
        <v>173</v>
      </c>
      <c r="P87">
        <v>169</v>
      </c>
      <c r="Q87">
        <f t="shared" si="7"/>
        <v>48.461538461538467</v>
      </c>
      <c r="R87">
        <f t="shared" si="8"/>
        <v>3.3159822479117014</v>
      </c>
      <c r="S87">
        <v>1.21465</v>
      </c>
      <c r="V87">
        <v>23.72</v>
      </c>
      <c r="W87">
        <v>18.34</v>
      </c>
      <c r="X87">
        <v>22.16</v>
      </c>
      <c r="Y87">
        <v>18.04</v>
      </c>
      <c r="Z87">
        <v>21.78</v>
      </c>
      <c r="AA87">
        <v>17.7</v>
      </c>
      <c r="AB87">
        <v>23.84</v>
      </c>
      <c r="AC87">
        <v>20.89</v>
      </c>
      <c r="AD87">
        <v>23.49</v>
      </c>
      <c r="AE87">
        <v>22.53</v>
      </c>
      <c r="AF87">
        <v>26.81</v>
      </c>
      <c r="AG87">
        <v>21.61</v>
      </c>
      <c r="AH87">
        <v>23.24</v>
      </c>
      <c r="AI87">
        <f t="shared" si="4"/>
        <v>22.008181818181821</v>
      </c>
      <c r="AJ87">
        <f t="shared" si="9"/>
        <v>2.5727293607443835</v>
      </c>
    </row>
    <row r="88" spans="1:36" x14ac:dyDescent="0.25">
      <c r="A88">
        <v>1.2289399999999999</v>
      </c>
      <c r="D88">
        <v>169</v>
      </c>
      <c r="E88">
        <v>160</v>
      </c>
      <c r="F88">
        <v>169</v>
      </c>
      <c r="G88">
        <v>161</v>
      </c>
      <c r="H88">
        <v>157</v>
      </c>
      <c r="I88">
        <v>160</v>
      </c>
      <c r="J88">
        <v>167</v>
      </c>
      <c r="K88">
        <v>144</v>
      </c>
      <c r="L88">
        <v>159</v>
      </c>
      <c r="M88">
        <v>166</v>
      </c>
      <c r="N88">
        <v>134</v>
      </c>
      <c r="O88">
        <v>174</v>
      </c>
      <c r="P88">
        <v>170</v>
      </c>
      <c r="Q88">
        <f t="shared" si="7"/>
        <v>48.717948717948723</v>
      </c>
      <c r="R88">
        <f t="shared" si="8"/>
        <v>3.3633948547247003</v>
      </c>
      <c r="S88">
        <v>1.2289399999999999</v>
      </c>
      <c r="V88">
        <v>24.39</v>
      </c>
      <c r="W88">
        <v>19.37</v>
      </c>
      <c r="X88">
        <v>22.22</v>
      </c>
      <c r="Y88">
        <v>18.61</v>
      </c>
      <c r="Z88">
        <v>22.04</v>
      </c>
      <c r="AA88">
        <v>17.68</v>
      </c>
      <c r="AB88">
        <v>23.49</v>
      </c>
      <c r="AC88">
        <v>20.440000000000001</v>
      </c>
      <c r="AD88">
        <v>24.13</v>
      </c>
      <c r="AE88">
        <v>22.27</v>
      </c>
      <c r="AF88">
        <v>26.66</v>
      </c>
      <c r="AG88">
        <v>22.05</v>
      </c>
      <c r="AH88">
        <v>23.3</v>
      </c>
      <c r="AI88">
        <f t="shared" si="4"/>
        <v>22.080909090909092</v>
      </c>
      <c r="AJ88">
        <f t="shared" si="9"/>
        <v>2.5060744384213653</v>
      </c>
    </row>
    <row r="89" spans="1:36" x14ac:dyDescent="0.25">
      <c r="A89">
        <v>1.2432300000000001</v>
      </c>
      <c r="D89">
        <v>170</v>
      </c>
      <c r="E89">
        <v>161</v>
      </c>
      <c r="F89">
        <v>170</v>
      </c>
      <c r="G89">
        <v>162</v>
      </c>
      <c r="H89">
        <v>159</v>
      </c>
      <c r="I89">
        <v>161</v>
      </c>
      <c r="J89">
        <v>167</v>
      </c>
      <c r="K89">
        <v>144</v>
      </c>
      <c r="L89">
        <v>159</v>
      </c>
      <c r="M89">
        <v>167</v>
      </c>
      <c r="N89">
        <v>135</v>
      </c>
      <c r="O89">
        <v>174</v>
      </c>
      <c r="P89">
        <v>170</v>
      </c>
      <c r="Q89">
        <f t="shared" si="7"/>
        <v>48.927738927738929</v>
      </c>
      <c r="R89">
        <f t="shared" si="8"/>
        <v>3.3370396855756139</v>
      </c>
      <c r="S89">
        <v>1.2432300000000001</v>
      </c>
      <c r="V89">
        <v>24.28</v>
      </c>
      <c r="W89">
        <v>21.42</v>
      </c>
      <c r="X89">
        <v>23.42</v>
      </c>
      <c r="Y89">
        <v>18.100000000000001</v>
      </c>
      <c r="Z89">
        <v>20.7</v>
      </c>
      <c r="AA89">
        <v>18.88</v>
      </c>
      <c r="AB89">
        <v>24.52</v>
      </c>
      <c r="AC89">
        <v>20.13</v>
      </c>
      <c r="AD89">
        <v>23.78</v>
      </c>
      <c r="AE89">
        <v>22.1</v>
      </c>
      <c r="AF89">
        <v>26.71</v>
      </c>
      <c r="AG89">
        <v>22.13</v>
      </c>
      <c r="AH89">
        <v>23.19</v>
      </c>
      <c r="AI89">
        <f t="shared" si="4"/>
        <v>22.150909090909089</v>
      </c>
      <c r="AJ89">
        <f t="shared" si="9"/>
        <v>2.5503546990387811</v>
      </c>
    </row>
    <row r="90" spans="1:36" x14ac:dyDescent="0.25">
      <c r="A90">
        <v>1.25752</v>
      </c>
      <c r="D90">
        <v>172</v>
      </c>
      <c r="E90">
        <v>162</v>
      </c>
      <c r="F90">
        <v>171</v>
      </c>
      <c r="G90">
        <v>162</v>
      </c>
      <c r="H90">
        <v>160</v>
      </c>
      <c r="I90">
        <v>161</v>
      </c>
      <c r="J90">
        <v>168</v>
      </c>
      <c r="K90">
        <v>145</v>
      </c>
      <c r="L90">
        <v>160</v>
      </c>
      <c r="M90">
        <v>167</v>
      </c>
      <c r="N90">
        <v>135</v>
      </c>
      <c r="O90">
        <v>175</v>
      </c>
      <c r="P90">
        <v>171</v>
      </c>
      <c r="Q90">
        <f t="shared" si="7"/>
        <v>49.16083916083916</v>
      </c>
      <c r="R90">
        <f t="shared" si="8"/>
        <v>3.4085944557794949</v>
      </c>
      <c r="S90">
        <v>1.25752</v>
      </c>
      <c r="V90">
        <v>24.6</v>
      </c>
      <c r="W90">
        <v>20.39</v>
      </c>
      <c r="X90">
        <v>22.66</v>
      </c>
      <c r="Y90">
        <v>19.04</v>
      </c>
      <c r="Z90">
        <v>22.05</v>
      </c>
      <c r="AA90">
        <v>19.170000000000002</v>
      </c>
      <c r="AB90">
        <v>24.12</v>
      </c>
      <c r="AC90">
        <v>21.61</v>
      </c>
      <c r="AD90">
        <v>24.47</v>
      </c>
      <c r="AE90">
        <v>22.78</v>
      </c>
      <c r="AF90">
        <v>28.03</v>
      </c>
      <c r="AG90">
        <v>22.45</v>
      </c>
      <c r="AH90">
        <v>23.92</v>
      </c>
      <c r="AI90">
        <f t="shared" si="4"/>
        <v>22.754545454545454</v>
      </c>
      <c r="AJ90">
        <f t="shared" si="9"/>
        <v>2.5010292426773439</v>
      </c>
    </row>
    <row r="91" spans="1:36" x14ac:dyDescent="0.25">
      <c r="A91">
        <v>1.2718100000000001</v>
      </c>
      <c r="D91">
        <v>173</v>
      </c>
      <c r="E91">
        <v>163</v>
      </c>
      <c r="F91">
        <v>172</v>
      </c>
      <c r="G91">
        <v>163</v>
      </c>
      <c r="H91">
        <v>162</v>
      </c>
      <c r="I91">
        <v>163</v>
      </c>
      <c r="J91">
        <v>169</v>
      </c>
      <c r="K91">
        <v>145</v>
      </c>
      <c r="L91">
        <v>160</v>
      </c>
      <c r="M91">
        <v>168</v>
      </c>
      <c r="N91">
        <v>135</v>
      </c>
      <c r="O91">
        <v>176</v>
      </c>
      <c r="P91">
        <v>172</v>
      </c>
      <c r="Q91">
        <f t="shared" si="7"/>
        <v>49.440559440559447</v>
      </c>
      <c r="R91">
        <f t="shared" si="8"/>
        <v>3.509674751778491</v>
      </c>
      <c r="S91">
        <v>1.2718100000000001</v>
      </c>
      <c r="V91">
        <v>24.18</v>
      </c>
      <c r="W91">
        <v>23.06</v>
      </c>
      <c r="X91">
        <v>22.94</v>
      </c>
      <c r="Y91">
        <v>18.54</v>
      </c>
      <c r="Z91">
        <v>22.18</v>
      </c>
      <c r="AA91">
        <v>19.739999999999998</v>
      </c>
      <c r="AB91">
        <v>23.9</v>
      </c>
      <c r="AC91">
        <v>20.89</v>
      </c>
      <c r="AD91">
        <v>24.46</v>
      </c>
      <c r="AE91">
        <v>22.25</v>
      </c>
      <c r="AF91">
        <v>27.59</v>
      </c>
      <c r="AG91">
        <v>22.22</v>
      </c>
      <c r="AH91">
        <v>24.02</v>
      </c>
      <c r="AI91">
        <f t="shared" si="4"/>
        <v>22.611818181818183</v>
      </c>
      <c r="AJ91">
        <f t="shared" si="9"/>
        <v>2.4537881660070529</v>
      </c>
    </row>
    <row r="92" spans="1:36" x14ac:dyDescent="0.25">
      <c r="A92">
        <v>1.2861</v>
      </c>
      <c r="D92">
        <v>174</v>
      </c>
      <c r="E92">
        <v>164</v>
      </c>
      <c r="F92">
        <v>173</v>
      </c>
      <c r="G92">
        <v>164</v>
      </c>
      <c r="H92">
        <v>163</v>
      </c>
      <c r="I92">
        <v>163</v>
      </c>
      <c r="J92">
        <v>169</v>
      </c>
      <c r="K92">
        <v>146</v>
      </c>
      <c r="L92">
        <v>161</v>
      </c>
      <c r="M92">
        <v>169</v>
      </c>
      <c r="N92">
        <v>135</v>
      </c>
      <c r="O92">
        <v>177</v>
      </c>
      <c r="P92">
        <v>173</v>
      </c>
      <c r="Q92">
        <f t="shared" si="7"/>
        <v>49.673659673659678</v>
      </c>
      <c r="R92">
        <f t="shared" si="8"/>
        <v>3.5607920399775139</v>
      </c>
      <c r="S92">
        <v>1.2861</v>
      </c>
      <c r="V92">
        <v>24.41</v>
      </c>
      <c r="W92">
        <v>22.65</v>
      </c>
      <c r="X92">
        <v>23.64</v>
      </c>
      <c r="Y92">
        <v>18.82</v>
      </c>
      <c r="Z92">
        <v>22.76</v>
      </c>
      <c r="AA92">
        <v>16.79</v>
      </c>
      <c r="AB92">
        <v>23.46</v>
      </c>
      <c r="AC92">
        <v>19.940000000000001</v>
      </c>
      <c r="AD92">
        <v>25.01</v>
      </c>
      <c r="AE92">
        <v>22.8</v>
      </c>
      <c r="AF92">
        <v>28.06</v>
      </c>
      <c r="AG92">
        <v>22.36</v>
      </c>
      <c r="AH92">
        <v>24.01</v>
      </c>
      <c r="AI92">
        <f t="shared" si="4"/>
        <v>22.513636363636362</v>
      </c>
      <c r="AJ92">
        <f t="shared" si="9"/>
        <v>3.0755528697366841</v>
      </c>
    </row>
    <row r="93" spans="1:36" x14ac:dyDescent="0.25">
      <c r="A93">
        <v>1.3003899999999999</v>
      </c>
      <c r="D93">
        <v>175</v>
      </c>
      <c r="E93">
        <v>165</v>
      </c>
      <c r="F93">
        <v>174</v>
      </c>
      <c r="G93">
        <v>165</v>
      </c>
      <c r="H93">
        <v>164</v>
      </c>
      <c r="I93">
        <v>164</v>
      </c>
      <c r="J93">
        <v>170</v>
      </c>
      <c r="K93">
        <v>146</v>
      </c>
      <c r="L93">
        <v>161</v>
      </c>
      <c r="M93">
        <v>169</v>
      </c>
      <c r="N93">
        <v>136</v>
      </c>
      <c r="O93">
        <v>177</v>
      </c>
      <c r="P93">
        <v>173</v>
      </c>
      <c r="Q93">
        <f t="shared" si="7"/>
        <v>49.860139860139867</v>
      </c>
      <c r="R93">
        <f t="shared" si="8"/>
        <v>3.5503621922250108</v>
      </c>
      <c r="S93">
        <v>1.3003899999999999</v>
      </c>
      <c r="V93">
        <v>24.61</v>
      </c>
      <c r="W93">
        <v>23.29</v>
      </c>
      <c r="X93">
        <v>23.34</v>
      </c>
      <c r="Y93">
        <v>18.57</v>
      </c>
      <c r="Z93">
        <v>23.14</v>
      </c>
      <c r="AA93">
        <v>16.96</v>
      </c>
      <c r="AB93">
        <v>23.3</v>
      </c>
      <c r="AC93">
        <v>19.7</v>
      </c>
      <c r="AD93">
        <v>25.01</v>
      </c>
      <c r="AE93">
        <v>23.25</v>
      </c>
      <c r="AF93">
        <v>27.48</v>
      </c>
      <c r="AG93">
        <v>22.56</v>
      </c>
      <c r="AH93">
        <v>24.45</v>
      </c>
      <c r="AI93">
        <f t="shared" si="4"/>
        <v>22.52363636363636</v>
      </c>
      <c r="AJ93">
        <f t="shared" si="9"/>
        <v>3.0198452699675959</v>
      </c>
    </row>
    <row r="94" spans="1:36" x14ac:dyDescent="0.25">
      <c r="A94">
        <v>1.3146800000000001</v>
      </c>
      <c r="D94">
        <v>176</v>
      </c>
      <c r="E94">
        <v>166</v>
      </c>
      <c r="F94">
        <v>174</v>
      </c>
      <c r="G94">
        <v>166</v>
      </c>
      <c r="H94">
        <v>165</v>
      </c>
      <c r="I94">
        <v>165</v>
      </c>
      <c r="J94">
        <v>171</v>
      </c>
      <c r="K94">
        <v>146</v>
      </c>
      <c r="L94">
        <v>162</v>
      </c>
      <c r="M94">
        <v>169</v>
      </c>
      <c r="N94">
        <v>136</v>
      </c>
      <c r="O94">
        <v>178</v>
      </c>
      <c r="P94">
        <v>174</v>
      </c>
      <c r="Q94">
        <f t="shared" si="7"/>
        <v>50.069930069930074</v>
      </c>
      <c r="R94">
        <f t="shared" si="8"/>
        <v>3.6240402424810663</v>
      </c>
      <c r="S94">
        <v>1.3146800000000001</v>
      </c>
      <c r="V94">
        <v>24.32</v>
      </c>
      <c r="W94">
        <v>23.41</v>
      </c>
      <c r="X94">
        <v>23.88</v>
      </c>
      <c r="Y94">
        <v>18.55</v>
      </c>
      <c r="Z94">
        <v>23.7</v>
      </c>
      <c r="AA94">
        <v>17.18</v>
      </c>
      <c r="AB94">
        <v>22.9</v>
      </c>
      <c r="AC94">
        <v>19.68</v>
      </c>
      <c r="AD94">
        <v>25.93</v>
      </c>
      <c r="AE94">
        <v>23.21</v>
      </c>
      <c r="AF94">
        <v>28.64</v>
      </c>
      <c r="AH94">
        <v>24.49</v>
      </c>
      <c r="AI94">
        <f t="shared" ref="AI94:AI106" si="10">AVERAGE(X94:AH94)</f>
        <v>22.816000000000003</v>
      </c>
      <c r="AJ94">
        <f t="shared" si="9"/>
        <v>3.4687788437238756</v>
      </c>
    </row>
    <row r="95" spans="1:36" x14ac:dyDescent="0.25">
      <c r="A95">
        <v>1.32897</v>
      </c>
      <c r="D95">
        <v>177</v>
      </c>
      <c r="E95">
        <v>167</v>
      </c>
      <c r="F95">
        <v>175</v>
      </c>
      <c r="G95">
        <v>167</v>
      </c>
      <c r="H95">
        <v>166</v>
      </c>
      <c r="I95">
        <v>165</v>
      </c>
      <c r="J95">
        <v>172</v>
      </c>
      <c r="K95">
        <v>147</v>
      </c>
      <c r="L95">
        <v>162</v>
      </c>
      <c r="M95">
        <v>170</v>
      </c>
      <c r="N95">
        <v>136</v>
      </c>
      <c r="O95">
        <v>179</v>
      </c>
      <c r="P95">
        <v>175</v>
      </c>
      <c r="Q95">
        <f t="shared" si="7"/>
        <v>50.303030303030305</v>
      </c>
      <c r="R95">
        <f t="shared" si="8"/>
        <v>3.6948163955902795</v>
      </c>
      <c r="S95">
        <v>1.32897</v>
      </c>
      <c r="V95">
        <v>24.19</v>
      </c>
      <c r="W95">
        <v>24.4</v>
      </c>
      <c r="X95">
        <v>22.13</v>
      </c>
      <c r="Y95">
        <v>18.53</v>
      </c>
      <c r="Z95">
        <v>24.88</v>
      </c>
      <c r="AA95">
        <v>17.059999999999999</v>
      </c>
      <c r="AB95">
        <v>23.69</v>
      </c>
      <c r="AC95">
        <v>21.09</v>
      </c>
      <c r="AD95">
        <v>26.11</v>
      </c>
      <c r="AE95">
        <v>23.66</v>
      </c>
      <c r="AF95">
        <v>27.81</v>
      </c>
      <c r="AH95">
        <v>24.98</v>
      </c>
      <c r="AI95">
        <f t="shared" si="10"/>
        <v>22.994</v>
      </c>
      <c r="AJ95">
        <f t="shared" si="9"/>
        <v>3.3473677884438038</v>
      </c>
    </row>
    <row r="96" spans="1:36" x14ac:dyDescent="0.25">
      <c r="A96">
        <v>1.3432599999999999</v>
      </c>
      <c r="D96">
        <v>178</v>
      </c>
      <c r="E96">
        <v>168</v>
      </c>
      <c r="F96">
        <v>176</v>
      </c>
      <c r="G96">
        <v>168</v>
      </c>
      <c r="H96">
        <v>167</v>
      </c>
      <c r="I96">
        <v>166</v>
      </c>
      <c r="J96">
        <v>173</v>
      </c>
      <c r="K96">
        <v>147</v>
      </c>
      <c r="L96">
        <v>163</v>
      </c>
      <c r="M96">
        <v>170</v>
      </c>
      <c r="N96">
        <v>136</v>
      </c>
      <c r="O96">
        <v>180</v>
      </c>
      <c r="P96">
        <v>175</v>
      </c>
      <c r="Q96">
        <f t="shared" si="7"/>
        <v>50.512820512820511</v>
      </c>
      <c r="R96">
        <f t="shared" si="8"/>
        <v>3.7714484372363364</v>
      </c>
      <c r="S96">
        <v>1.3432599999999999</v>
      </c>
      <c r="V96">
        <v>24.4</v>
      </c>
      <c r="W96">
        <v>24.15</v>
      </c>
      <c r="X96">
        <v>23.14</v>
      </c>
      <c r="Y96">
        <v>19.54</v>
      </c>
      <c r="Z96">
        <v>26.83</v>
      </c>
      <c r="AA96">
        <v>20.77</v>
      </c>
      <c r="AB96">
        <v>23.46</v>
      </c>
      <c r="AC96">
        <v>20.58</v>
      </c>
      <c r="AD96">
        <v>26.27</v>
      </c>
      <c r="AE96">
        <v>24.1</v>
      </c>
      <c r="AF96">
        <v>27.35</v>
      </c>
      <c r="AH96">
        <v>25.29</v>
      </c>
      <c r="AI96">
        <f t="shared" si="10"/>
        <v>23.732999999999997</v>
      </c>
      <c r="AJ96">
        <f t="shared" si="9"/>
        <v>2.756761586435168</v>
      </c>
    </row>
    <row r="97" spans="1:36" x14ac:dyDescent="0.25">
      <c r="A97">
        <v>1.35755</v>
      </c>
      <c r="D97">
        <v>179</v>
      </c>
      <c r="E97">
        <v>169</v>
      </c>
      <c r="F97">
        <v>176</v>
      </c>
      <c r="G97">
        <v>169</v>
      </c>
      <c r="H97">
        <v>168</v>
      </c>
      <c r="I97">
        <v>167</v>
      </c>
      <c r="J97">
        <v>173</v>
      </c>
      <c r="K97">
        <v>148</v>
      </c>
      <c r="L97">
        <v>163</v>
      </c>
      <c r="M97">
        <v>171</v>
      </c>
      <c r="N97">
        <v>137</v>
      </c>
      <c r="O97">
        <v>180</v>
      </c>
      <c r="P97">
        <v>176</v>
      </c>
      <c r="Q97">
        <f t="shared" si="7"/>
        <v>50.722610722610725</v>
      </c>
      <c r="R97">
        <f t="shared" si="8"/>
        <v>3.7227501130646616</v>
      </c>
      <c r="S97">
        <v>1.35755</v>
      </c>
      <c r="W97">
        <v>24.08</v>
      </c>
      <c r="X97">
        <v>23.06</v>
      </c>
      <c r="Y97">
        <v>20.02</v>
      </c>
      <c r="Z97">
        <v>25.79</v>
      </c>
      <c r="AA97">
        <v>21.36</v>
      </c>
      <c r="AB97">
        <v>22.94</v>
      </c>
      <c r="AC97">
        <v>21.5</v>
      </c>
      <c r="AD97">
        <v>26.73</v>
      </c>
      <c r="AE97">
        <v>24.01</v>
      </c>
      <c r="AF97">
        <v>28.53</v>
      </c>
      <c r="AH97">
        <v>25.59</v>
      </c>
      <c r="AI97">
        <f t="shared" si="10"/>
        <v>23.952999999999999</v>
      </c>
      <c r="AJ97">
        <f t="shared" si="9"/>
        <v>2.6822712183686663</v>
      </c>
    </row>
    <row r="98" spans="1:36" x14ac:dyDescent="0.25">
      <c r="A98">
        <v>1.3718399999999999</v>
      </c>
      <c r="D98">
        <v>180</v>
      </c>
      <c r="E98">
        <v>170</v>
      </c>
      <c r="F98">
        <v>177</v>
      </c>
      <c r="G98">
        <v>170</v>
      </c>
      <c r="H98">
        <v>169</v>
      </c>
      <c r="I98">
        <v>168</v>
      </c>
      <c r="J98">
        <v>174</v>
      </c>
      <c r="K98">
        <v>148</v>
      </c>
      <c r="L98">
        <v>163</v>
      </c>
      <c r="M98">
        <v>171</v>
      </c>
      <c r="N98">
        <v>137</v>
      </c>
      <c r="O98">
        <v>181</v>
      </c>
      <c r="P98">
        <v>177</v>
      </c>
      <c r="Q98">
        <f t="shared" si="7"/>
        <v>50.932400932400931</v>
      </c>
      <c r="R98">
        <f t="shared" si="8"/>
        <v>3.8279927233332001</v>
      </c>
      <c r="S98">
        <v>1.3718399999999999</v>
      </c>
      <c r="W98">
        <v>25.27</v>
      </c>
      <c r="X98">
        <v>23.56</v>
      </c>
      <c r="Y98">
        <v>19.809999999999999</v>
      </c>
      <c r="Z98">
        <v>19.190000000000001</v>
      </c>
      <c r="AA98">
        <v>21.33</v>
      </c>
      <c r="AB98">
        <v>24.53</v>
      </c>
      <c r="AC98">
        <v>21.34</v>
      </c>
      <c r="AD98">
        <v>26.76</v>
      </c>
      <c r="AE98">
        <v>24.07</v>
      </c>
      <c r="AF98">
        <v>28.86</v>
      </c>
      <c r="AH98">
        <v>25.96</v>
      </c>
      <c r="AI98">
        <f t="shared" si="10"/>
        <v>23.541</v>
      </c>
      <c r="AJ98">
        <f t="shared" si="9"/>
        <v>3.1331221560041973</v>
      </c>
    </row>
    <row r="99" spans="1:36" x14ac:dyDescent="0.25">
      <c r="A99">
        <v>1.3861300000000001</v>
      </c>
      <c r="D99">
        <v>181</v>
      </c>
      <c r="E99">
        <v>171</v>
      </c>
      <c r="F99">
        <v>178</v>
      </c>
      <c r="G99">
        <v>171</v>
      </c>
      <c r="H99">
        <v>169</v>
      </c>
      <c r="I99">
        <v>170</v>
      </c>
      <c r="J99">
        <v>175</v>
      </c>
      <c r="K99">
        <v>149</v>
      </c>
      <c r="L99">
        <v>164</v>
      </c>
      <c r="M99">
        <v>171</v>
      </c>
      <c r="N99">
        <v>137</v>
      </c>
      <c r="O99">
        <v>181</v>
      </c>
      <c r="P99">
        <v>177</v>
      </c>
      <c r="Q99">
        <f t="shared" ref="Q99:Q112" si="11">AVERAGE(D99:P99)/3.3</f>
        <v>51.142191142191145</v>
      </c>
      <c r="R99">
        <f t="shared" ref="R99:R112" si="12">_xlfn.STDEV.S(D99:P99)/3.3</f>
        <v>3.8433391315816237</v>
      </c>
      <c r="S99">
        <v>1.3861300000000001</v>
      </c>
      <c r="W99">
        <v>26.27</v>
      </c>
      <c r="X99">
        <v>23.34</v>
      </c>
      <c r="Y99">
        <v>19.55</v>
      </c>
      <c r="Z99">
        <v>19.37</v>
      </c>
      <c r="AA99">
        <v>21.64</v>
      </c>
      <c r="AB99">
        <v>23.64</v>
      </c>
      <c r="AC99">
        <v>21.86</v>
      </c>
      <c r="AD99">
        <v>27.25</v>
      </c>
      <c r="AE99">
        <v>24.73</v>
      </c>
      <c r="AF99">
        <v>27.68</v>
      </c>
      <c r="AH99">
        <v>28.02</v>
      </c>
      <c r="AI99">
        <f t="shared" si="10"/>
        <v>23.708000000000002</v>
      </c>
      <c r="AJ99">
        <f t="shared" si="9"/>
        <v>3.195471796151538</v>
      </c>
    </row>
    <row r="100" spans="1:36" x14ac:dyDescent="0.25">
      <c r="A100">
        <v>1.40042</v>
      </c>
      <c r="D100">
        <v>181</v>
      </c>
      <c r="E100">
        <v>172</v>
      </c>
      <c r="F100">
        <v>178</v>
      </c>
      <c r="G100">
        <v>172</v>
      </c>
      <c r="H100">
        <v>170</v>
      </c>
      <c r="I100">
        <v>171</v>
      </c>
      <c r="J100">
        <v>176</v>
      </c>
      <c r="K100">
        <v>149</v>
      </c>
      <c r="L100">
        <v>164</v>
      </c>
      <c r="M100">
        <v>172</v>
      </c>
      <c r="N100">
        <v>138</v>
      </c>
      <c r="O100">
        <v>181</v>
      </c>
      <c r="P100">
        <v>178</v>
      </c>
      <c r="Q100">
        <f t="shared" si="11"/>
        <v>51.328671328671334</v>
      </c>
      <c r="R100">
        <f t="shared" si="12"/>
        <v>3.82814649194574</v>
      </c>
      <c r="S100">
        <v>1.40042</v>
      </c>
      <c r="W100">
        <v>26.73</v>
      </c>
      <c r="Y100">
        <v>19.72</v>
      </c>
      <c r="Z100">
        <v>20.8</v>
      </c>
      <c r="AA100">
        <v>21.7</v>
      </c>
      <c r="AB100">
        <v>22.99</v>
      </c>
      <c r="AC100">
        <v>21.92</v>
      </c>
      <c r="AD100">
        <v>27.68</v>
      </c>
      <c r="AE100">
        <v>24.31</v>
      </c>
      <c r="AF100">
        <v>28.89</v>
      </c>
      <c r="AH100">
        <v>28.57</v>
      </c>
      <c r="AI100">
        <f t="shared" si="10"/>
        <v>24.064444444444444</v>
      </c>
      <c r="AJ100">
        <f t="shared" si="9"/>
        <v>3.492724978834977</v>
      </c>
    </row>
    <row r="101" spans="1:36" x14ac:dyDescent="0.25">
      <c r="A101">
        <v>1.4147099999999999</v>
      </c>
      <c r="D101">
        <v>181</v>
      </c>
      <c r="E101">
        <v>173</v>
      </c>
      <c r="F101">
        <v>179</v>
      </c>
      <c r="G101">
        <v>173</v>
      </c>
      <c r="H101">
        <v>170</v>
      </c>
      <c r="I101">
        <v>172</v>
      </c>
      <c r="J101">
        <v>176</v>
      </c>
      <c r="K101">
        <v>149</v>
      </c>
      <c r="L101">
        <v>165</v>
      </c>
      <c r="M101">
        <v>172</v>
      </c>
      <c r="N101">
        <v>138</v>
      </c>
      <c r="O101">
        <v>181</v>
      </c>
      <c r="P101">
        <v>178</v>
      </c>
      <c r="Q101">
        <f t="shared" si="11"/>
        <v>51.445221445221449</v>
      </c>
      <c r="R101">
        <f t="shared" si="12"/>
        <v>3.8512950968970183</v>
      </c>
      <c r="S101">
        <v>1.4147099999999999</v>
      </c>
      <c r="W101">
        <v>23.6</v>
      </c>
      <c r="Y101">
        <v>19.27</v>
      </c>
      <c r="Z101">
        <v>20.28</v>
      </c>
      <c r="AA101">
        <v>21.51</v>
      </c>
      <c r="AB101">
        <v>22.92</v>
      </c>
      <c r="AC101">
        <v>22.27</v>
      </c>
      <c r="AD101">
        <v>27.91</v>
      </c>
      <c r="AE101">
        <v>24.88</v>
      </c>
      <c r="AF101">
        <v>28.72</v>
      </c>
      <c r="AI101">
        <f t="shared" si="10"/>
        <v>23.47</v>
      </c>
      <c r="AJ101">
        <f t="shared" si="9"/>
        <v>3.4364516583243363</v>
      </c>
    </row>
    <row r="102" spans="1:36" x14ac:dyDescent="0.25">
      <c r="A102">
        <v>1.429</v>
      </c>
      <c r="D102">
        <v>181</v>
      </c>
      <c r="E102">
        <v>174</v>
      </c>
      <c r="F102">
        <v>180</v>
      </c>
      <c r="G102">
        <v>173</v>
      </c>
      <c r="H102">
        <v>171</v>
      </c>
      <c r="I102">
        <v>173</v>
      </c>
      <c r="J102">
        <v>177</v>
      </c>
      <c r="K102">
        <v>149</v>
      </c>
      <c r="L102">
        <v>165</v>
      </c>
      <c r="M102">
        <v>172</v>
      </c>
      <c r="N102">
        <v>138</v>
      </c>
      <c r="O102">
        <v>181</v>
      </c>
      <c r="P102">
        <v>179</v>
      </c>
      <c r="Q102">
        <f t="shared" si="11"/>
        <v>51.585081585081589</v>
      </c>
      <c r="R102">
        <f t="shared" si="12"/>
        <v>3.9124053096420504</v>
      </c>
      <c r="S102">
        <v>1.429</v>
      </c>
      <c r="W102">
        <v>25.54</v>
      </c>
      <c r="Y102">
        <v>20.43</v>
      </c>
      <c r="Z102">
        <v>19.760000000000002</v>
      </c>
      <c r="AA102">
        <v>22.02</v>
      </c>
      <c r="AB102">
        <v>23.74</v>
      </c>
      <c r="AC102">
        <v>22.57</v>
      </c>
      <c r="AD102">
        <v>28.14</v>
      </c>
      <c r="AE102">
        <v>25.07</v>
      </c>
      <c r="AI102">
        <f t="shared" si="10"/>
        <v>23.104285714285709</v>
      </c>
      <c r="AJ102">
        <f t="shared" si="9"/>
        <v>2.870068855985072</v>
      </c>
    </row>
    <row r="103" spans="1:36" x14ac:dyDescent="0.25">
      <c r="A103">
        <v>1.44329</v>
      </c>
      <c r="D103">
        <v>181</v>
      </c>
      <c r="E103">
        <v>175</v>
      </c>
      <c r="F103">
        <v>181</v>
      </c>
      <c r="G103">
        <v>174</v>
      </c>
      <c r="H103">
        <v>171</v>
      </c>
      <c r="I103">
        <v>174</v>
      </c>
      <c r="J103">
        <v>178</v>
      </c>
      <c r="K103">
        <v>149</v>
      </c>
      <c r="L103">
        <v>166</v>
      </c>
      <c r="M103">
        <v>173</v>
      </c>
      <c r="N103">
        <v>139</v>
      </c>
      <c r="O103">
        <v>181</v>
      </c>
      <c r="P103">
        <v>180</v>
      </c>
      <c r="Q103">
        <f t="shared" si="11"/>
        <v>51.794871794871803</v>
      </c>
      <c r="R103">
        <f t="shared" si="12"/>
        <v>3.9130070792848679</v>
      </c>
      <c r="S103">
        <v>1.44329</v>
      </c>
      <c r="W103">
        <v>25.88</v>
      </c>
      <c r="Y103">
        <v>20.69</v>
      </c>
      <c r="Z103">
        <v>20.88</v>
      </c>
      <c r="AA103">
        <v>21.95</v>
      </c>
      <c r="AB103">
        <v>28.41</v>
      </c>
      <c r="AC103">
        <v>22.86</v>
      </c>
      <c r="AD103">
        <v>27.93</v>
      </c>
      <c r="AE103">
        <v>24.53</v>
      </c>
      <c r="AI103">
        <f t="shared" si="10"/>
        <v>23.892857142857142</v>
      </c>
      <c r="AJ103">
        <f t="shared" si="9"/>
        <v>3.1959907920482382</v>
      </c>
    </row>
    <row r="104" spans="1:36" x14ac:dyDescent="0.25">
      <c r="A104">
        <v>1.4575800000000001</v>
      </c>
      <c r="D104">
        <v>181</v>
      </c>
      <c r="E104">
        <v>175</v>
      </c>
      <c r="F104">
        <v>181</v>
      </c>
      <c r="G104">
        <v>175</v>
      </c>
      <c r="H104">
        <v>172</v>
      </c>
      <c r="I104">
        <v>175</v>
      </c>
      <c r="J104">
        <v>179</v>
      </c>
      <c r="K104">
        <v>150</v>
      </c>
      <c r="L104">
        <v>166</v>
      </c>
      <c r="M104">
        <v>173</v>
      </c>
      <c r="N104">
        <v>139</v>
      </c>
      <c r="O104">
        <v>181</v>
      </c>
      <c r="P104">
        <v>180</v>
      </c>
      <c r="Q104">
        <f t="shared" si="11"/>
        <v>51.911421911421918</v>
      </c>
      <c r="R104">
        <f t="shared" si="12"/>
        <v>3.8991428805976329</v>
      </c>
      <c r="S104">
        <v>1.4575800000000001</v>
      </c>
      <c r="W104">
        <v>27.11</v>
      </c>
      <c r="Y104">
        <v>20.3</v>
      </c>
      <c r="Z104">
        <v>20.94</v>
      </c>
      <c r="AA104">
        <v>21.93</v>
      </c>
      <c r="AD104">
        <v>28.67</v>
      </c>
      <c r="AE104">
        <v>24.88</v>
      </c>
      <c r="AI104">
        <f t="shared" si="10"/>
        <v>23.344000000000001</v>
      </c>
      <c r="AJ104">
        <f t="shared" si="9"/>
        <v>3.4557965796615036</v>
      </c>
    </row>
    <row r="105" spans="1:36" x14ac:dyDescent="0.25">
      <c r="A105">
        <v>1.47187</v>
      </c>
      <c r="D105">
        <v>181</v>
      </c>
      <c r="E105">
        <v>176</v>
      </c>
      <c r="F105">
        <v>181</v>
      </c>
      <c r="G105">
        <v>176</v>
      </c>
      <c r="H105">
        <v>173</v>
      </c>
      <c r="I105">
        <v>176</v>
      </c>
      <c r="J105">
        <v>179</v>
      </c>
      <c r="K105">
        <v>150</v>
      </c>
      <c r="L105">
        <v>166</v>
      </c>
      <c r="M105">
        <v>173</v>
      </c>
      <c r="O105">
        <v>181</v>
      </c>
      <c r="P105">
        <v>181</v>
      </c>
      <c r="Q105">
        <f t="shared" si="11"/>
        <v>52.853535353535356</v>
      </c>
      <c r="R105">
        <f t="shared" si="12"/>
        <v>2.699455112961247</v>
      </c>
      <c r="S105">
        <v>1.47187</v>
      </c>
      <c r="W105">
        <v>27.26</v>
      </c>
      <c r="Y105">
        <v>21.96</v>
      </c>
      <c r="Z105">
        <v>20.51</v>
      </c>
      <c r="AA105">
        <v>22.02</v>
      </c>
      <c r="AE105">
        <v>25.35</v>
      </c>
      <c r="AI105">
        <f t="shared" si="10"/>
        <v>22.46</v>
      </c>
      <c r="AJ105">
        <f t="shared" si="9"/>
        <v>2.0492437629525679</v>
      </c>
    </row>
    <row r="106" spans="1:36" x14ac:dyDescent="0.25">
      <c r="A106">
        <v>1.4861599999999999</v>
      </c>
      <c r="D106">
        <v>181</v>
      </c>
      <c r="E106">
        <v>177</v>
      </c>
      <c r="F106">
        <v>181</v>
      </c>
      <c r="G106">
        <v>177</v>
      </c>
      <c r="H106">
        <v>173</v>
      </c>
      <c r="I106">
        <v>177</v>
      </c>
      <c r="J106">
        <v>180</v>
      </c>
      <c r="K106">
        <v>151</v>
      </c>
      <c r="L106">
        <v>167</v>
      </c>
      <c r="M106">
        <v>174</v>
      </c>
      <c r="O106">
        <v>181</v>
      </c>
      <c r="P106">
        <v>181</v>
      </c>
      <c r="Q106">
        <f t="shared" si="11"/>
        <v>53.030303030303031</v>
      </c>
      <c r="R106">
        <f t="shared" si="12"/>
        <v>2.6259094203399398</v>
      </c>
      <c r="S106">
        <v>1.4861599999999999</v>
      </c>
      <c r="W106">
        <v>27.9</v>
      </c>
      <c r="Y106">
        <v>21.1</v>
      </c>
      <c r="Z106">
        <v>24.44</v>
      </c>
      <c r="AA106">
        <v>22.4</v>
      </c>
      <c r="AI106">
        <f t="shared" si="10"/>
        <v>22.646666666666665</v>
      </c>
      <c r="AJ106">
        <f t="shared" si="9"/>
        <v>1.6836072384417138</v>
      </c>
    </row>
    <row r="107" spans="1:36" x14ac:dyDescent="0.25">
      <c r="A107">
        <v>1.5004500000000001</v>
      </c>
      <c r="D107">
        <v>181</v>
      </c>
      <c r="E107">
        <v>178</v>
      </c>
      <c r="F107">
        <v>181</v>
      </c>
      <c r="G107">
        <v>178</v>
      </c>
      <c r="H107">
        <v>174</v>
      </c>
      <c r="I107">
        <v>178</v>
      </c>
      <c r="J107">
        <v>180</v>
      </c>
      <c r="L107">
        <v>167</v>
      </c>
      <c r="M107">
        <v>174</v>
      </c>
      <c r="O107">
        <v>181</v>
      </c>
      <c r="P107">
        <v>181</v>
      </c>
      <c r="Q107">
        <f t="shared" si="11"/>
        <v>53.801652892561982</v>
      </c>
      <c r="R107">
        <f t="shared" si="12"/>
        <v>1.3234040502899711</v>
      </c>
      <c r="S107">
        <v>1.5004500000000001</v>
      </c>
    </row>
    <row r="108" spans="1:36" x14ac:dyDescent="0.25">
      <c r="A108">
        <v>1.51474</v>
      </c>
      <c r="D108">
        <v>181</v>
      </c>
      <c r="E108">
        <v>179</v>
      </c>
      <c r="F108">
        <v>181</v>
      </c>
      <c r="G108">
        <v>179</v>
      </c>
      <c r="H108">
        <v>175</v>
      </c>
      <c r="I108">
        <v>179</v>
      </c>
      <c r="J108">
        <v>181</v>
      </c>
      <c r="M108">
        <v>174</v>
      </c>
      <c r="O108">
        <v>181</v>
      </c>
      <c r="P108">
        <v>181</v>
      </c>
      <c r="Q108">
        <f t="shared" si="11"/>
        <v>54.272727272727273</v>
      </c>
      <c r="R108">
        <f t="shared" si="12"/>
        <v>0.78826719253037059</v>
      </c>
      <c r="S108">
        <v>1.51474</v>
      </c>
    </row>
    <row r="109" spans="1:36" x14ac:dyDescent="0.25">
      <c r="A109">
        <v>1.5290299999999999</v>
      </c>
      <c r="D109">
        <v>181</v>
      </c>
      <c r="E109">
        <v>180</v>
      </c>
      <c r="F109">
        <v>181</v>
      </c>
      <c r="G109">
        <v>179</v>
      </c>
      <c r="H109">
        <v>175</v>
      </c>
      <c r="I109">
        <v>180</v>
      </c>
      <c r="J109">
        <v>181</v>
      </c>
      <c r="O109">
        <v>181</v>
      </c>
      <c r="P109">
        <v>181</v>
      </c>
      <c r="Q109">
        <f t="shared" si="11"/>
        <v>54.511784511784512</v>
      </c>
      <c r="R109">
        <f t="shared" si="12"/>
        <v>0.59544576376523206</v>
      </c>
      <c r="S109">
        <v>1.5290299999999999</v>
      </c>
    </row>
    <row r="110" spans="1:36" x14ac:dyDescent="0.25">
      <c r="A110">
        <v>1.54332</v>
      </c>
      <c r="D110">
        <v>181</v>
      </c>
      <c r="E110">
        <v>181</v>
      </c>
      <c r="F110">
        <v>181</v>
      </c>
      <c r="G110">
        <v>180</v>
      </c>
      <c r="H110">
        <v>176</v>
      </c>
      <c r="I110">
        <v>181</v>
      </c>
      <c r="J110">
        <v>181</v>
      </c>
      <c r="O110">
        <v>181</v>
      </c>
      <c r="P110">
        <v>181</v>
      </c>
      <c r="Q110">
        <f t="shared" si="11"/>
        <v>54.646464646464651</v>
      </c>
      <c r="R110">
        <f t="shared" si="12"/>
        <v>0.50251890762960616</v>
      </c>
      <c r="S110">
        <v>1.54332</v>
      </c>
    </row>
    <row r="111" spans="1:36" x14ac:dyDescent="0.25">
      <c r="A111">
        <v>1.5576099999999999</v>
      </c>
      <c r="D111">
        <v>181</v>
      </c>
      <c r="E111">
        <v>181</v>
      </c>
      <c r="F111">
        <v>181</v>
      </c>
      <c r="G111">
        <v>181</v>
      </c>
      <c r="H111">
        <v>177</v>
      </c>
      <c r="I111">
        <v>181</v>
      </c>
      <c r="J111">
        <v>181</v>
      </c>
      <c r="O111">
        <v>181</v>
      </c>
      <c r="Q111">
        <f t="shared" si="11"/>
        <v>54.696969696969703</v>
      </c>
      <c r="R111">
        <f t="shared" si="12"/>
        <v>0.42854956435548341</v>
      </c>
      <c r="S111">
        <v>1.5576099999999999</v>
      </c>
    </row>
    <row r="112" spans="1:36" x14ac:dyDescent="0.25">
      <c r="A112">
        <v>1.5719000000000001</v>
      </c>
      <c r="D112">
        <v>181</v>
      </c>
      <c r="E112">
        <v>181</v>
      </c>
      <c r="F112">
        <v>181</v>
      </c>
      <c r="G112">
        <v>181</v>
      </c>
      <c r="H112">
        <v>178</v>
      </c>
      <c r="I112">
        <v>181</v>
      </c>
      <c r="J112">
        <v>181</v>
      </c>
      <c r="Q112">
        <f t="shared" si="11"/>
        <v>54.718614718614724</v>
      </c>
      <c r="R112">
        <f t="shared" si="12"/>
        <v>0.34360406637202479</v>
      </c>
      <c r="S112">
        <v>1.5719000000000001</v>
      </c>
    </row>
    <row r="113" spans="1:19" x14ac:dyDescent="0.25">
      <c r="A113">
        <v>1.58619</v>
      </c>
      <c r="S113">
        <v>1.58619</v>
      </c>
    </row>
    <row r="114" spans="1:19" x14ac:dyDescent="0.25">
      <c r="A114">
        <v>1.6004799999999999</v>
      </c>
      <c r="S114">
        <v>1.6004799999999999</v>
      </c>
    </row>
    <row r="115" spans="1:19" x14ac:dyDescent="0.25">
      <c r="A115">
        <v>1.61477</v>
      </c>
      <c r="S115">
        <v>1.61477</v>
      </c>
    </row>
    <row r="116" spans="1:19" x14ac:dyDescent="0.25">
      <c r="A116">
        <v>1.62906</v>
      </c>
      <c r="S116">
        <v>1.62906</v>
      </c>
    </row>
    <row r="117" spans="1:19" x14ac:dyDescent="0.25">
      <c r="A117">
        <v>1.6433500000000001</v>
      </c>
      <c r="S117">
        <v>1.6433500000000001</v>
      </c>
    </row>
    <row r="118" spans="1:19" x14ac:dyDescent="0.25">
      <c r="A118">
        <v>1.65764</v>
      </c>
      <c r="S118">
        <v>1.65764</v>
      </c>
    </row>
    <row r="119" spans="1:19" x14ac:dyDescent="0.25">
      <c r="A119">
        <v>1.6719299999999999</v>
      </c>
      <c r="S119">
        <v>1.6719299999999999</v>
      </c>
    </row>
    <row r="120" spans="1:19" x14ac:dyDescent="0.25">
      <c r="A120">
        <v>1.6862200000000001</v>
      </c>
      <c r="S120">
        <v>1.6862200000000001</v>
      </c>
    </row>
    <row r="121" spans="1:19" x14ac:dyDescent="0.25">
      <c r="A121">
        <v>1.70051</v>
      </c>
      <c r="S121">
        <v>1.70051</v>
      </c>
    </row>
    <row r="122" spans="1:19" x14ac:dyDescent="0.25">
      <c r="A122">
        <v>1.7148000000000001</v>
      </c>
      <c r="S122">
        <v>1.7148000000000001</v>
      </c>
    </row>
    <row r="123" spans="1:19" x14ac:dyDescent="0.25">
      <c r="A123">
        <v>1.72909</v>
      </c>
      <c r="S123">
        <v>1.72909</v>
      </c>
    </row>
    <row r="124" spans="1:19" x14ac:dyDescent="0.25">
      <c r="A124">
        <v>1.7433799999999999</v>
      </c>
      <c r="S124">
        <v>1.7433799999999999</v>
      </c>
    </row>
    <row r="125" spans="1:19" x14ac:dyDescent="0.25">
      <c r="A125">
        <v>1.7576700000000001</v>
      </c>
      <c r="S125">
        <v>1.7576700000000001</v>
      </c>
    </row>
    <row r="126" spans="1:19" x14ac:dyDescent="0.25">
      <c r="A126">
        <v>1.77196</v>
      </c>
      <c r="S126">
        <v>1.77196</v>
      </c>
    </row>
    <row r="127" spans="1:19" x14ac:dyDescent="0.25">
      <c r="A127">
        <v>1.7862499999999999</v>
      </c>
      <c r="S127">
        <v>1.7862499999999999</v>
      </c>
    </row>
    <row r="128" spans="1:19" x14ac:dyDescent="0.25">
      <c r="A128">
        <v>1.80054</v>
      </c>
      <c r="S128">
        <v>1.80054</v>
      </c>
    </row>
    <row r="129" spans="1:19" x14ac:dyDescent="0.25">
      <c r="A129">
        <v>1.8148299999999999</v>
      </c>
      <c r="S129">
        <v>1.8148299999999999</v>
      </c>
    </row>
    <row r="130" spans="1:19" x14ac:dyDescent="0.25">
      <c r="A130">
        <v>1.8291200000000001</v>
      </c>
      <c r="S130">
        <v>1.8291200000000001</v>
      </c>
    </row>
    <row r="131" spans="1:19" x14ac:dyDescent="0.25">
      <c r="A131">
        <v>1.84341</v>
      </c>
      <c r="S131">
        <v>1.84341</v>
      </c>
    </row>
    <row r="132" spans="1:19" x14ac:dyDescent="0.25">
      <c r="A132">
        <v>1.8576999999999999</v>
      </c>
      <c r="S132">
        <v>1.8576999999999999</v>
      </c>
    </row>
    <row r="133" spans="1:19" x14ac:dyDescent="0.25">
      <c r="A133">
        <v>1.87199</v>
      </c>
      <c r="S133">
        <v>1.87199</v>
      </c>
    </row>
    <row r="134" spans="1:19" x14ac:dyDescent="0.25">
      <c r="A134">
        <v>1.88628</v>
      </c>
      <c r="S134">
        <v>1.88628</v>
      </c>
    </row>
    <row r="135" spans="1:19" x14ac:dyDescent="0.25">
      <c r="A135">
        <v>1.9005700000000001</v>
      </c>
      <c r="S135">
        <v>1.9005700000000001</v>
      </c>
    </row>
    <row r="136" spans="1:19" x14ac:dyDescent="0.25">
      <c r="A136">
        <v>1.91486</v>
      </c>
      <c r="S136">
        <v>1.91486</v>
      </c>
    </row>
    <row r="137" spans="1:19" x14ac:dyDescent="0.25">
      <c r="A137">
        <v>1.9291499999999999</v>
      </c>
      <c r="S137">
        <v>1.9291499999999999</v>
      </c>
    </row>
    <row r="138" spans="1:19" x14ac:dyDescent="0.25">
      <c r="A138">
        <v>1.9434400000000001</v>
      </c>
      <c r="S138">
        <v>1.9434400000000001</v>
      </c>
    </row>
    <row r="139" spans="1:19" x14ac:dyDescent="0.25">
      <c r="A139">
        <v>1.95773</v>
      </c>
      <c r="S139">
        <v>1.95773</v>
      </c>
    </row>
    <row r="140" spans="1:19" x14ac:dyDescent="0.25">
      <c r="A140">
        <v>1.9720200000000001</v>
      </c>
      <c r="S140">
        <v>1.9720200000000001</v>
      </c>
    </row>
    <row r="141" spans="1:19" x14ac:dyDescent="0.25">
      <c r="A141">
        <v>1.98631</v>
      </c>
      <c r="S141">
        <v>1.98631</v>
      </c>
    </row>
    <row r="142" spans="1:19" x14ac:dyDescent="0.25">
      <c r="A142">
        <v>2.0005999999999999</v>
      </c>
      <c r="S142">
        <v>2.0005999999999999</v>
      </c>
    </row>
    <row r="143" spans="1:19" x14ac:dyDescent="0.25">
      <c r="A143">
        <v>2.0148899999999998</v>
      </c>
      <c r="S143">
        <v>2.0148899999999998</v>
      </c>
    </row>
    <row r="144" spans="1:19" x14ac:dyDescent="0.25">
      <c r="A144">
        <v>2.0291800000000002</v>
      </c>
      <c r="S144">
        <v>2.0291800000000002</v>
      </c>
    </row>
    <row r="145" spans="1:19" x14ac:dyDescent="0.25">
      <c r="A145">
        <v>2.0434700000000001</v>
      </c>
      <c r="S145">
        <v>2.0434700000000001</v>
      </c>
    </row>
    <row r="146" spans="1:19" x14ac:dyDescent="0.25">
      <c r="A146">
        <v>2.05776</v>
      </c>
      <c r="S146">
        <v>2.05776</v>
      </c>
    </row>
    <row r="147" spans="1:19" x14ac:dyDescent="0.25">
      <c r="A147">
        <v>2.0720499999999999</v>
      </c>
      <c r="S147">
        <v>2.0720499999999999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134"/>
  <sheetViews>
    <sheetView topLeftCell="D1" workbookViewId="0">
      <selection activeCell="Z89" sqref="Z2:Z89"/>
    </sheetView>
  </sheetViews>
  <sheetFormatPr defaultRowHeight="15" x14ac:dyDescent="0.25"/>
  <sheetData>
    <row r="1" spans="1:26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 t="s">
        <v>12</v>
      </c>
      <c r="M1" s="1" t="s">
        <v>13</v>
      </c>
      <c r="N1" s="1" t="s">
        <v>0</v>
      </c>
      <c r="O1" s="1">
        <v>1</v>
      </c>
      <c r="P1" s="1">
        <v>2</v>
      </c>
      <c r="Q1" s="1">
        <v>3</v>
      </c>
      <c r="R1" s="1">
        <v>4</v>
      </c>
      <c r="S1" s="1">
        <v>5</v>
      </c>
      <c r="T1" s="1">
        <v>6</v>
      </c>
      <c r="U1" s="1">
        <v>7</v>
      </c>
      <c r="V1" s="1">
        <v>8</v>
      </c>
      <c r="W1" s="1">
        <v>9</v>
      </c>
      <c r="X1" s="1">
        <v>10</v>
      </c>
      <c r="Y1" s="1" t="s">
        <v>12</v>
      </c>
      <c r="Z1" s="1" t="s">
        <v>13</v>
      </c>
    </row>
    <row r="2" spans="1:26" x14ac:dyDescent="0.25">
      <c r="A2" s="1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>
        <v>0</v>
      </c>
      <c r="M2" s="1">
        <v>0</v>
      </c>
      <c r="N2" s="1">
        <v>0</v>
      </c>
      <c r="O2" s="1"/>
      <c r="P2" s="1"/>
      <c r="Q2" s="1"/>
      <c r="R2" s="1"/>
      <c r="S2" s="1"/>
      <c r="T2" s="1"/>
      <c r="U2" s="1"/>
      <c r="V2" s="1"/>
      <c r="W2" s="1"/>
      <c r="X2" s="1"/>
      <c r="Y2" s="1">
        <v>0</v>
      </c>
      <c r="Z2" s="1">
        <v>0</v>
      </c>
    </row>
    <row r="3" spans="1:26" x14ac:dyDescent="0.25">
      <c r="A3">
        <v>1.4290000000000001E-2</v>
      </c>
      <c r="B3">
        <v>0</v>
      </c>
      <c r="C3">
        <v>0</v>
      </c>
      <c r="D3">
        <v>0</v>
      </c>
      <c r="E3">
        <v>4</v>
      </c>
      <c r="F3">
        <v>5</v>
      </c>
      <c r="G3">
        <v>4</v>
      </c>
      <c r="H3">
        <v>7</v>
      </c>
      <c r="I3">
        <v>2</v>
      </c>
      <c r="J3">
        <v>7</v>
      </c>
      <c r="K3">
        <v>4</v>
      </c>
      <c r="L3">
        <f t="shared" ref="L3:L32" si="0">AVERAGE(B3:K3)/3.3</f>
        <v>1</v>
      </c>
      <c r="M3">
        <f t="shared" ref="M3:M33" si="1">_xlfn.STDEV.S(B3:K3)/3.3</f>
        <v>0.82123137875466046</v>
      </c>
      <c r="N3">
        <v>1.4290000000000001E-2</v>
      </c>
      <c r="P3">
        <v>20.239999999999998</v>
      </c>
      <c r="Q3">
        <v>18.100000000000001</v>
      </c>
      <c r="R3">
        <v>16.649999999999999</v>
      </c>
      <c r="S3">
        <v>16.38</v>
      </c>
      <c r="T3">
        <v>19.309999999999999</v>
      </c>
      <c r="U3">
        <v>16.47</v>
      </c>
      <c r="V3">
        <v>26.08</v>
      </c>
      <c r="W3">
        <v>18.559999999999999</v>
      </c>
      <c r="X3">
        <v>12.27</v>
      </c>
      <c r="Y3">
        <f t="shared" ref="Y3:Y29" si="2">AVERAGE(O3:X3)</f>
        <v>18.228888888888893</v>
      </c>
      <c r="Z3">
        <f t="shared" ref="Z3:Z29" si="3">_xlfn.STDEV.S(O3:X3)</f>
        <v>3.7331770800634265</v>
      </c>
    </row>
    <row r="4" spans="1:26" x14ac:dyDescent="0.25">
      <c r="A4">
        <v>2.8580000000000001E-2</v>
      </c>
      <c r="B4">
        <v>11</v>
      </c>
      <c r="C4">
        <v>12</v>
      </c>
      <c r="D4">
        <v>12</v>
      </c>
      <c r="E4">
        <v>16</v>
      </c>
      <c r="F4">
        <v>17</v>
      </c>
      <c r="G4">
        <v>15</v>
      </c>
      <c r="H4">
        <v>18</v>
      </c>
      <c r="I4">
        <v>14</v>
      </c>
      <c r="J4">
        <v>19</v>
      </c>
      <c r="K4">
        <v>17</v>
      </c>
      <c r="L4">
        <f t="shared" si="0"/>
        <v>4.5757575757575761</v>
      </c>
      <c r="M4">
        <f t="shared" si="1"/>
        <v>0.83844468563422814</v>
      </c>
      <c r="N4">
        <v>2.8580000000000001E-2</v>
      </c>
      <c r="O4">
        <v>18.03</v>
      </c>
      <c r="P4">
        <v>20.58</v>
      </c>
      <c r="Q4">
        <v>19.329999999999998</v>
      </c>
      <c r="R4">
        <v>19.38</v>
      </c>
      <c r="S4">
        <v>21.84</v>
      </c>
      <c r="T4">
        <v>19.61</v>
      </c>
      <c r="U4">
        <v>21.5</v>
      </c>
      <c r="V4">
        <v>23.64</v>
      </c>
      <c r="W4">
        <v>18.86</v>
      </c>
      <c r="X4">
        <v>17.21</v>
      </c>
      <c r="Y4">
        <f t="shared" si="2"/>
        <v>19.997999999999998</v>
      </c>
      <c r="Z4">
        <f t="shared" si="3"/>
        <v>1.9198252235265816</v>
      </c>
    </row>
    <row r="5" spans="1:26" x14ac:dyDescent="0.25">
      <c r="A5">
        <v>4.2869999999999998E-2</v>
      </c>
      <c r="B5">
        <v>23</v>
      </c>
      <c r="C5">
        <v>23</v>
      </c>
      <c r="D5">
        <v>22</v>
      </c>
      <c r="E5">
        <v>26</v>
      </c>
      <c r="F5">
        <v>27</v>
      </c>
      <c r="G5">
        <v>26</v>
      </c>
      <c r="H5">
        <v>27</v>
      </c>
      <c r="I5">
        <v>24</v>
      </c>
      <c r="J5">
        <v>26</v>
      </c>
      <c r="K5">
        <v>26</v>
      </c>
      <c r="L5">
        <f t="shared" si="0"/>
        <v>7.5757575757575761</v>
      </c>
      <c r="M5">
        <f t="shared" si="1"/>
        <v>0.55325510859107696</v>
      </c>
      <c r="N5">
        <v>4.2869999999999998E-2</v>
      </c>
      <c r="O5">
        <v>17.989999999999998</v>
      </c>
      <c r="P5">
        <v>21.29</v>
      </c>
      <c r="Q5">
        <v>20.46</v>
      </c>
      <c r="R5">
        <v>20.76</v>
      </c>
      <c r="S5">
        <v>21.18</v>
      </c>
      <c r="T5">
        <v>24.13</v>
      </c>
      <c r="U5">
        <v>22.57</v>
      </c>
      <c r="V5">
        <v>19.670000000000002</v>
      </c>
      <c r="W5">
        <v>20.36</v>
      </c>
      <c r="X5">
        <v>20.72</v>
      </c>
      <c r="Y5">
        <f t="shared" si="2"/>
        <v>20.913000000000004</v>
      </c>
      <c r="Z5">
        <f t="shared" si="3"/>
        <v>1.6319317115342515</v>
      </c>
    </row>
    <row r="6" spans="1:26" x14ac:dyDescent="0.25">
      <c r="A6">
        <v>5.7160000000000002E-2</v>
      </c>
      <c r="B6">
        <v>31</v>
      </c>
      <c r="C6">
        <v>31</v>
      </c>
      <c r="D6">
        <v>30</v>
      </c>
      <c r="E6">
        <v>34</v>
      </c>
      <c r="F6">
        <v>34</v>
      </c>
      <c r="G6">
        <v>31</v>
      </c>
      <c r="H6">
        <v>32</v>
      </c>
      <c r="I6">
        <v>30</v>
      </c>
      <c r="J6">
        <v>31</v>
      </c>
      <c r="K6">
        <v>32</v>
      </c>
      <c r="L6">
        <f t="shared" si="0"/>
        <v>9.5757575757575761</v>
      </c>
      <c r="M6">
        <f t="shared" si="1"/>
        <v>0.43328506241469128</v>
      </c>
      <c r="N6">
        <v>5.7160000000000002E-2</v>
      </c>
      <c r="O6">
        <v>21.06</v>
      </c>
      <c r="P6">
        <v>19.45</v>
      </c>
      <c r="Q6">
        <v>20.05</v>
      </c>
      <c r="R6">
        <v>19.5</v>
      </c>
      <c r="S6">
        <v>20.45</v>
      </c>
      <c r="T6">
        <v>22.91</v>
      </c>
      <c r="U6">
        <v>23.63</v>
      </c>
      <c r="V6">
        <v>17.23</v>
      </c>
      <c r="W6">
        <v>23.54</v>
      </c>
      <c r="X6">
        <v>23.27</v>
      </c>
      <c r="Y6">
        <f t="shared" si="2"/>
        <v>21.109000000000002</v>
      </c>
      <c r="Z6">
        <f t="shared" si="3"/>
        <v>2.1634512037739859</v>
      </c>
    </row>
    <row r="7" spans="1:26" x14ac:dyDescent="0.25">
      <c r="A7">
        <v>7.145E-2</v>
      </c>
      <c r="B7">
        <v>36</v>
      </c>
      <c r="C7">
        <v>37</v>
      </c>
      <c r="D7">
        <v>37</v>
      </c>
      <c r="E7">
        <v>40</v>
      </c>
      <c r="F7">
        <v>41</v>
      </c>
      <c r="G7">
        <v>37</v>
      </c>
      <c r="H7">
        <v>36</v>
      </c>
      <c r="I7">
        <v>36</v>
      </c>
      <c r="J7">
        <v>37</v>
      </c>
      <c r="K7">
        <v>38</v>
      </c>
      <c r="L7">
        <f t="shared" si="0"/>
        <v>11.363636363636365</v>
      </c>
      <c r="M7">
        <f t="shared" si="1"/>
        <v>0.51998132025186872</v>
      </c>
      <c r="N7">
        <v>7.145E-2</v>
      </c>
      <c r="O7">
        <v>18.100000000000001</v>
      </c>
      <c r="P7">
        <v>21.34</v>
      </c>
      <c r="Q7">
        <v>22.5</v>
      </c>
      <c r="R7">
        <v>20.13</v>
      </c>
      <c r="S7">
        <v>20.81</v>
      </c>
      <c r="T7">
        <v>20.54</v>
      </c>
      <c r="U7">
        <v>23.02</v>
      </c>
      <c r="V7">
        <v>18.59</v>
      </c>
      <c r="W7">
        <v>22.85</v>
      </c>
      <c r="X7">
        <v>24.34</v>
      </c>
      <c r="Y7">
        <f t="shared" si="2"/>
        <v>21.222000000000001</v>
      </c>
      <c r="Z7">
        <f t="shared" si="3"/>
        <v>1.9931538380722702</v>
      </c>
    </row>
    <row r="8" spans="1:26" x14ac:dyDescent="0.25">
      <c r="A8">
        <v>8.5739999999999997E-2</v>
      </c>
      <c r="B8">
        <v>42</v>
      </c>
      <c r="C8">
        <v>41</v>
      </c>
      <c r="D8">
        <v>42</v>
      </c>
      <c r="E8">
        <v>44</v>
      </c>
      <c r="F8">
        <v>47</v>
      </c>
      <c r="G8">
        <v>42</v>
      </c>
      <c r="H8">
        <v>40</v>
      </c>
      <c r="I8">
        <v>41</v>
      </c>
      <c r="J8">
        <v>42</v>
      </c>
      <c r="K8">
        <v>43</v>
      </c>
      <c r="L8">
        <f t="shared" si="0"/>
        <v>12.84848484848485</v>
      </c>
      <c r="M8">
        <f t="shared" si="1"/>
        <v>0.59243952721677495</v>
      </c>
      <c r="N8">
        <v>8.5739999999999997E-2</v>
      </c>
      <c r="O8">
        <v>17.850000000000001</v>
      </c>
      <c r="P8">
        <v>23.19</v>
      </c>
      <c r="Q8">
        <v>24.1</v>
      </c>
      <c r="R8">
        <v>22.4</v>
      </c>
      <c r="S8">
        <v>22.01</v>
      </c>
      <c r="T8">
        <v>21.33</v>
      </c>
      <c r="U8">
        <v>23.86</v>
      </c>
      <c r="V8">
        <v>20.97</v>
      </c>
      <c r="W8">
        <v>20.72</v>
      </c>
      <c r="X8">
        <v>25.81</v>
      </c>
      <c r="Y8">
        <f t="shared" si="2"/>
        <v>22.224</v>
      </c>
      <c r="Z8">
        <f t="shared" si="3"/>
        <v>2.2068287956552797</v>
      </c>
    </row>
    <row r="9" spans="1:26" x14ac:dyDescent="0.25">
      <c r="A9">
        <v>0.10002999999999999</v>
      </c>
      <c r="B9">
        <v>47</v>
      </c>
      <c r="C9">
        <v>45</v>
      </c>
      <c r="D9">
        <v>47</v>
      </c>
      <c r="E9">
        <v>49</v>
      </c>
      <c r="F9">
        <v>50</v>
      </c>
      <c r="G9">
        <v>46</v>
      </c>
      <c r="H9">
        <v>46</v>
      </c>
      <c r="I9">
        <v>46</v>
      </c>
      <c r="J9">
        <v>47</v>
      </c>
      <c r="K9">
        <v>47</v>
      </c>
      <c r="L9">
        <f t="shared" si="0"/>
        <v>14.242424242424244</v>
      </c>
      <c r="M9">
        <f t="shared" si="1"/>
        <v>0.45173090454541209</v>
      </c>
      <c r="N9">
        <v>0.10002999999999999</v>
      </c>
      <c r="O9">
        <v>17.8</v>
      </c>
      <c r="P9">
        <v>23.32</v>
      </c>
      <c r="Q9">
        <v>21.92</v>
      </c>
      <c r="R9">
        <v>20.53</v>
      </c>
      <c r="S9">
        <v>19.559999999999999</v>
      </c>
      <c r="T9">
        <v>24.78</v>
      </c>
      <c r="U9">
        <v>21.99</v>
      </c>
      <c r="V9">
        <v>21.77</v>
      </c>
      <c r="W9">
        <v>20.350000000000001</v>
      </c>
      <c r="X9">
        <v>26.03</v>
      </c>
      <c r="Y9">
        <f t="shared" si="2"/>
        <v>21.805</v>
      </c>
      <c r="Z9">
        <f t="shared" si="3"/>
        <v>2.4464906839525522</v>
      </c>
    </row>
    <row r="10" spans="1:26" x14ac:dyDescent="0.25">
      <c r="A10">
        <v>0.11432</v>
      </c>
      <c r="B10">
        <v>51</v>
      </c>
      <c r="C10">
        <v>50</v>
      </c>
      <c r="D10">
        <v>50</v>
      </c>
      <c r="E10">
        <v>53</v>
      </c>
      <c r="F10">
        <v>53</v>
      </c>
      <c r="G10">
        <v>49</v>
      </c>
      <c r="H10">
        <v>50</v>
      </c>
      <c r="I10">
        <v>52</v>
      </c>
      <c r="J10">
        <v>51</v>
      </c>
      <c r="K10">
        <v>51</v>
      </c>
      <c r="L10">
        <f t="shared" si="0"/>
        <v>15.454545454545455</v>
      </c>
      <c r="M10">
        <f t="shared" si="1"/>
        <v>0.40404040404040403</v>
      </c>
      <c r="N10">
        <v>0.11432</v>
      </c>
      <c r="O10">
        <v>18.420000000000002</v>
      </c>
      <c r="P10">
        <v>23.11</v>
      </c>
      <c r="Q10">
        <v>22.75</v>
      </c>
      <c r="R10">
        <v>19.3</v>
      </c>
      <c r="S10">
        <v>20.97</v>
      </c>
      <c r="T10">
        <v>24.92</v>
      </c>
      <c r="U10">
        <v>22.1</v>
      </c>
      <c r="V10">
        <v>21.74</v>
      </c>
      <c r="W10">
        <v>19.190000000000001</v>
      </c>
      <c r="X10">
        <v>25.96</v>
      </c>
      <c r="Y10">
        <f t="shared" si="2"/>
        <v>21.846</v>
      </c>
      <c r="Z10">
        <f t="shared" si="3"/>
        <v>2.4699626627857003</v>
      </c>
    </row>
    <row r="11" spans="1:26" x14ac:dyDescent="0.25">
      <c r="A11">
        <v>0.12861</v>
      </c>
      <c r="B11">
        <v>55</v>
      </c>
      <c r="C11">
        <v>54</v>
      </c>
      <c r="D11">
        <v>52</v>
      </c>
      <c r="E11">
        <v>56</v>
      </c>
      <c r="F11">
        <v>56</v>
      </c>
      <c r="G11">
        <v>51</v>
      </c>
      <c r="H11">
        <v>55</v>
      </c>
      <c r="I11">
        <v>56</v>
      </c>
      <c r="J11">
        <v>55</v>
      </c>
      <c r="K11">
        <v>54</v>
      </c>
      <c r="L11">
        <f t="shared" si="0"/>
        <v>16.484848484848484</v>
      </c>
      <c r="M11">
        <f t="shared" si="1"/>
        <v>0.51899929610768214</v>
      </c>
      <c r="N11">
        <v>0.12861</v>
      </c>
      <c r="O11">
        <v>18.43</v>
      </c>
      <c r="P11">
        <v>23.58</v>
      </c>
      <c r="Q11">
        <v>23.73</v>
      </c>
      <c r="R11">
        <v>20.22</v>
      </c>
      <c r="S11">
        <v>21.11</v>
      </c>
      <c r="T11">
        <v>25.05</v>
      </c>
      <c r="U11">
        <v>19.64</v>
      </c>
      <c r="V11">
        <v>22.05</v>
      </c>
      <c r="W11">
        <v>18.41</v>
      </c>
      <c r="X11">
        <v>25.22</v>
      </c>
      <c r="Y11">
        <f t="shared" si="2"/>
        <v>21.744</v>
      </c>
      <c r="Z11">
        <f t="shared" si="3"/>
        <v>2.5748881313348111</v>
      </c>
    </row>
    <row r="12" spans="1:26" x14ac:dyDescent="0.25">
      <c r="A12">
        <v>0.1429</v>
      </c>
      <c r="B12">
        <v>58</v>
      </c>
      <c r="C12">
        <v>58</v>
      </c>
      <c r="D12">
        <v>54</v>
      </c>
      <c r="E12">
        <v>59</v>
      </c>
      <c r="F12">
        <v>58</v>
      </c>
      <c r="G12">
        <v>55</v>
      </c>
      <c r="H12">
        <v>58</v>
      </c>
      <c r="I12">
        <v>60</v>
      </c>
      <c r="J12">
        <v>59</v>
      </c>
      <c r="K12">
        <v>58</v>
      </c>
      <c r="L12">
        <f t="shared" si="0"/>
        <v>17.484848484848488</v>
      </c>
      <c r="M12">
        <f t="shared" si="1"/>
        <v>0.55417643330687694</v>
      </c>
      <c r="N12">
        <v>0.1429</v>
      </c>
      <c r="O12">
        <v>19.37</v>
      </c>
      <c r="P12">
        <v>25.56</v>
      </c>
      <c r="Q12">
        <v>22.65</v>
      </c>
      <c r="R12">
        <v>20.68</v>
      </c>
      <c r="S12">
        <v>21.24</v>
      </c>
      <c r="T12">
        <v>25.74</v>
      </c>
      <c r="U12">
        <v>20.28</v>
      </c>
      <c r="V12">
        <v>21.44</v>
      </c>
      <c r="W12">
        <v>17.739999999999998</v>
      </c>
      <c r="X12">
        <v>23.63</v>
      </c>
      <c r="Y12">
        <f t="shared" si="2"/>
        <v>21.832999999999998</v>
      </c>
      <c r="Z12">
        <f t="shared" si="3"/>
        <v>2.5845311201668806</v>
      </c>
    </row>
    <row r="13" spans="1:26" x14ac:dyDescent="0.25">
      <c r="A13">
        <v>0.15719</v>
      </c>
      <c r="B13">
        <v>61</v>
      </c>
      <c r="C13">
        <v>61</v>
      </c>
      <c r="D13">
        <v>57</v>
      </c>
      <c r="E13">
        <v>64</v>
      </c>
      <c r="F13">
        <v>62</v>
      </c>
      <c r="G13">
        <v>58</v>
      </c>
      <c r="H13">
        <v>62</v>
      </c>
      <c r="I13">
        <v>64</v>
      </c>
      <c r="J13">
        <v>63</v>
      </c>
      <c r="K13">
        <v>61</v>
      </c>
      <c r="L13">
        <f t="shared" si="0"/>
        <v>18.575757575757574</v>
      </c>
      <c r="M13">
        <f t="shared" si="1"/>
        <v>0.70054710644039198</v>
      </c>
      <c r="N13">
        <v>0.15719</v>
      </c>
      <c r="O13">
        <v>18.3</v>
      </c>
      <c r="P13">
        <v>25.13</v>
      </c>
      <c r="Q13">
        <v>20</v>
      </c>
      <c r="R13">
        <v>20.78</v>
      </c>
      <c r="S13">
        <v>21.88</v>
      </c>
      <c r="T13">
        <v>25.74</v>
      </c>
      <c r="U13">
        <v>19.239999999999998</v>
      </c>
      <c r="V13">
        <v>22.42</v>
      </c>
      <c r="W13">
        <v>17.91</v>
      </c>
      <c r="X13">
        <v>23.91</v>
      </c>
      <c r="Y13">
        <f t="shared" si="2"/>
        <v>21.530999999999999</v>
      </c>
      <c r="Z13">
        <f t="shared" si="3"/>
        <v>2.7678288723594724</v>
      </c>
    </row>
    <row r="14" spans="1:26" x14ac:dyDescent="0.25">
      <c r="A14">
        <v>0.17147999999999999</v>
      </c>
      <c r="B14">
        <v>63</v>
      </c>
      <c r="C14">
        <v>65</v>
      </c>
      <c r="D14">
        <v>61</v>
      </c>
      <c r="E14">
        <v>68</v>
      </c>
      <c r="F14">
        <v>65</v>
      </c>
      <c r="G14">
        <v>61</v>
      </c>
      <c r="H14">
        <v>65</v>
      </c>
      <c r="I14">
        <v>68</v>
      </c>
      <c r="J14">
        <v>67</v>
      </c>
      <c r="K14">
        <v>64</v>
      </c>
      <c r="L14">
        <f t="shared" si="0"/>
        <v>19.606060606060609</v>
      </c>
      <c r="M14">
        <f t="shared" si="1"/>
        <v>0.76993288889533351</v>
      </c>
      <c r="N14">
        <v>0.17147999999999999</v>
      </c>
      <c r="O14">
        <v>18.04</v>
      </c>
      <c r="P14">
        <v>24.85</v>
      </c>
      <c r="Q14">
        <v>20.65</v>
      </c>
      <c r="R14">
        <v>21.19</v>
      </c>
      <c r="S14">
        <v>21.52</v>
      </c>
      <c r="T14">
        <v>25.3</v>
      </c>
      <c r="U14">
        <v>19.059999999999999</v>
      </c>
      <c r="V14">
        <v>21.38</v>
      </c>
      <c r="W14">
        <v>17.149999999999999</v>
      </c>
      <c r="X14">
        <v>20.77</v>
      </c>
      <c r="Y14">
        <f t="shared" si="2"/>
        <v>20.991000000000003</v>
      </c>
      <c r="Z14">
        <f t="shared" si="3"/>
        <v>2.6095059132163465</v>
      </c>
    </row>
    <row r="15" spans="1:26" x14ac:dyDescent="0.25">
      <c r="A15">
        <v>0.18576999999999999</v>
      </c>
      <c r="B15">
        <v>66</v>
      </c>
      <c r="C15">
        <v>67</v>
      </c>
      <c r="D15">
        <v>64</v>
      </c>
      <c r="E15">
        <v>72</v>
      </c>
      <c r="F15">
        <v>68</v>
      </c>
      <c r="G15">
        <v>65</v>
      </c>
      <c r="H15">
        <v>68</v>
      </c>
      <c r="I15">
        <v>71</v>
      </c>
      <c r="J15">
        <v>71</v>
      </c>
      <c r="K15">
        <v>68</v>
      </c>
      <c r="L15">
        <f t="shared" si="0"/>
        <v>20.606060606060606</v>
      </c>
      <c r="M15">
        <f t="shared" si="1"/>
        <v>0.80808080808080807</v>
      </c>
      <c r="N15">
        <v>0.18576999999999999</v>
      </c>
      <c r="O15">
        <v>15.23</v>
      </c>
      <c r="P15">
        <v>23.64</v>
      </c>
      <c r="Q15">
        <v>20.07</v>
      </c>
      <c r="R15">
        <v>19.829999999999998</v>
      </c>
      <c r="S15">
        <v>20.64</v>
      </c>
      <c r="T15">
        <v>25.62</v>
      </c>
      <c r="U15">
        <v>18.13</v>
      </c>
      <c r="V15">
        <v>20.69</v>
      </c>
      <c r="W15">
        <v>16.98</v>
      </c>
      <c r="X15">
        <v>18.850000000000001</v>
      </c>
      <c r="Y15">
        <f t="shared" si="2"/>
        <v>19.968</v>
      </c>
      <c r="Z15">
        <f t="shared" si="3"/>
        <v>3.0264750306439234</v>
      </c>
    </row>
    <row r="16" spans="1:26" x14ac:dyDescent="0.25">
      <c r="A16">
        <v>0.20005999999999999</v>
      </c>
      <c r="B16">
        <v>68</v>
      </c>
      <c r="C16">
        <v>70</v>
      </c>
      <c r="D16">
        <v>66</v>
      </c>
      <c r="E16">
        <v>74</v>
      </c>
      <c r="F16">
        <v>70</v>
      </c>
      <c r="G16">
        <v>68</v>
      </c>
      <c r="H16">
        <v>71</v>
      </c>
      <c r="I16">
        <v>73</v>
      </c>
      <c r="J16">
        <v>74</v>
      </c>
      <c r="K16">
        <v>72</v>
      </c>
      <c r="L16">
        <f t="shared" si="0"/>
        <v>21.393939393939394</v>
      </c>
      <c r="M16">
        <f t="shared" si="1"/>
        <v>0.82309288030154992</v>
      </c>
      <c r="N16">
        <v>0.20005999999999999</v>
      </c>
      <c r="O16">
        <v>18.05</v>
      </c>
      <c r="P16">
        <v>22.8</v>
      </c>
      <c r="Q16">
        <v>19.47</v>
      </c>
      <c r="R16">
        <v>18.43</v>
      </c>
      <c r="S16">
        <v>21.84</v>
      </c>
      <c r="T16">
        <v>19.62</v>
      </c>
      <c r="U16">
        <v>17.489999999999998</v>
      </c>
      <c r="V16">
        <v>19.71</v>
      </c>
      <c r="W16">
        <v>16.670000000000002</v>
      </c>
      <c r="X16">
        <v>18.39</v>
      </c>
      <c r="Y16">
        <f t="shared" si="2"/>
        <v>19.247000000000003</v>
      </c>
      <c r="Z16">
        <f t="shared" si="3"/>
        <v>1.8948295144653222</v>
      </c>
    </row>
    <row r="17" spans="1:26" x14ac:dyDescent="0.25">
      <c r="A17">
        <v>0.21435000000000001</v>
      </c>
      <c r="B17">
        <v>69</v>
      </c>
      <c r="C17">
        <v>72</v>
      </c>
      <c r="D17">
        <v>69</v>
      </c>
      <c r="E17">
        <v>77</v>
      </c>
      <c r="F17">
        <v>73</v>
      </c>
      <c r="G17">
        <v>70</v>
      </c>
      <c r="H17">
        <v>74</v>
      </c>
      <c r="I17">
        <v>76</v>
      </c>
      <c r="J17">
        <v>77</v>
      </c>
      <c r="K17">
        <v>74</v>
      </c>
      <c r="L17">
        <f t="shared" si="0"/>
        <v>22.151515151515152</v>
      </c>
      <c r="M17">
        <f t="shared" si="1"/>
        <v>0.93071915149813678</v>
      </c>
      <c r="N17">
        <v>0.21435000000000001</v>
      </c>
      <c r="O17">
        <v>18.739999999999998</v>
      </c>
      <c r="P17">
        <v>22.39</v>
      </c>
      <c r="Q17">
        <v>16.260000000000002</v>
      </c>
      <c r="R17">
        <v>17.77</v>
      </c>
      <c r="S17">
        <v>21.31</v>
      </c>
      <c r="T17">
        <v>25.46</v>
      </c>
      <c r="U17">
        <v>17.100000000000001</v>
      </c>
      <c r="V17">
        <v>18.53</v>
      </c>
      <c r="W17">
        <v>16.170000000000002</v>
      </c>
      <c r="X17">
        <v>18.399999999999999</v>
      </c>
      <c r="Y17">
        <f t="shared" si="2"/>
        <v>19.213000000000001</v>
      </c>
      <c r="Z17">
        <f t="shared" si="3"/>
        <v>2.9701105478864949</v>
      </c>
    </row>
    <row r="18" spans="1:26" x14ac:dyDescent="0.25">
      <c r="A18">
        <v>0.22864000000000001</v>
      </c>
      <c r="B18">
        <v>71</v>
      </c>
      <c r="C18">
        <v>74</v>
      </c>
      <c r="D18">
        <v>72</v>
      </c>
      <c r="E18">
        <v>79</v>
      </c>
      <c r="F18">
        <v>76</v>
      </c>
      <c r="G18">
        <v>72</v>
      </c>
      <c r="H18">
        <v>77</v>
      </c>
      <c r="I18">
        <v>78</v>
      </c>
      <c r="J18">
        <v>80</v>
      </c>
      <c r="K18">
        <v>77</v>
      </c>
      <c r="L18">
        <f t="shared" si="0"/>
        <v>22.90909090909091</v>
      </c>
      <c r="M18">
        <f t="shared" si="1"/>
        <v>0.9603930766872496</v>
      </c>
      <c r="N18">
        <v>0.22864000000000001</v>
      </c>
      <c r="O18">
        <v>19.21</v>
      </c>
      <c r="P18">
        <v>21.96</v>
      </c>
      <c r="Q18">
        <v>17.309999999999999</v>
      </c>
      <c r="R18">
        <v>15.29</v>
      </c>
      <c r="S18">
        <v>20.02</v>
      </c>
      <c r="T18">
        <v>26.24</v>
      </c>
      <c r="U18">
        <v>18.510000000000002</v>
      </c>
      <c r="V18">
        <v>18.34</v>
      </c>
      <c r="W18">
        <v>16.13</v>
      </c>
      <c r="X18">
        <v>18.66</v>
      </c>
      <c r="Y18">
        <f t="shared" si="2"/>
        <v>19.166999999999998</v>
      </c>
      <c r="Z18">
        <f t="shared" si="3"/>
        <v>3.1204203776628203</v>
      </c>
    </row>
    <row r="19" spans="1:26" x14ac:dyDescent="0.25">
      <c r="A19">
        <v>0.24293000000000001</v>
      </c>
      <c r="B19">
        <v>74</v>
      </c>
      <c r="C19">
        <v>76</v>
      </c>
      <c r="D19">
        <v>75</v>
      </c>
      <c r="E19">
        <v>81</v>
      </c>
      <c r="F19">
        <v>78</v>
      </c>
      <c r="G19">
        <v>74</v>
      </c>
      <c r="H19">
        <v>79</v>
      </c>
      <c r="I19">
        <v>81</v>
      </c>
      <c r="J19">
        <v>82</v>
      </c>
      <c r="K19">
        <v>80</v>
      </c>
      <c r="L19">
        <f t="shared" si="0"/>
        <v>23.636363636363637</v>
      </c>
      <c r="M19">
        <f t="shared" si="1"/>
        <v>0.92577286766784661</v>
      </c>
      <c r="N19">
        <v>0.24293000000000001</v>
      </c>
      <c r="O19">
        <v>19.88</v>
      </c>
      <c r="P19">
        <v>21.42</v>
      </c>
      <c r="Q19">
        <v>18.190000000000001</v>
      </c>
      <c r="R19">
        <v>17.18</v>
      </c>
      <c r="S19">
        <v>20.91</v>
      </c>
      <c r="T19">
        <v>24.77</v>
      </c>
      <c r="U19">
        <v>18.8</v>
      </c>
      <c r="V19">
        <v>20.16</v>
      </c>
      <c r="W19">
        <v>16.149999999999999</v>
      </c>
      <c r="X19">
        <v>19.100000000000001</v>
      </c>
      <c r="Y19">
        <f t="shared" si="2"/>
        <v>19.655999999999999</v>
      </c>
      <c r="Z19">
        <f t="shared" si="3"/>
        <v>2.4210888275962041</v>
      </c>
    </row>
    <row r="20" spans="1:26" x14ac:dyDescent="0.25">
      <c r="A20">
        <v>0.25722</v>
      </c>
      <c r="B20">
        <v>77</v>
      </c>
      <c r="C20">
        <v>78</v>
      </c>
      <c r="D20">
        <v>76</v>
      </c>
      <c r="E20">
        <v>83</v>
      </c>
      <c r="F20">
        <v>80</v>
      </c>
      <c r="G20">
        <v>77</v>
      </c>
      <c r="H20">
        <v>81</v>
      </c>
      <c r="I20">
        <v>84</v>
      </c>
      <c r="J20">
        <v>84</v>
      </c>
      <c r="K20">
        <v>83</v>
      </c>
      <c r="L20">
        <f t="shared" si="0"/>
        <v>24.333333333333332</v>
      </c>
      <c r="M20">
        <f t="shared" si="1"/>
        <v>0.94809697214200528</v>
      </c>
      <c r="N20">
        <v>0.25722</v>
      </c>
      <c r="O20">
        <v>20.149999999999999</v>
      </c>
      <c r="P20">
        <v>20.91</v>
      </c>
      <c r="Q20">
        <v>15.33</v>
      </c>
      <c r="R20">
        <v>16.329999999999998</v>
      </c>
      <c r="S20">
        <v>20.49</v>
      </c>
      <c r="T20">
        <v>25.65</v>
      </c>
      <c r="U20">
        <v>18.93</v>
      </c>
      <c r="V20">
        <v>20.059999999999999</v>
      </c>
      <c r="W20">
        <v>17.14</v>
      </c>
      <c r="X20">
        <v>17.96</v>
      </c>
      <c r="Y20">
        <f t="shared" si="2"/>
        <v>19.295000000000002</v>
      </c>
      <c r="Z20">
        <f t="shared" si="3"/>
        <v>2.9213857062093562</v>
      </c>
    </row>
    <row r="21" spans="1:26" x14ac:dyDescent="0.25">
      <c r="A21">
        <v>0.27150999999999997</v>
      </c>
      <c r="B21">
        <v>80</v>
      </c>
      <c r="C21">
        <v>81</v>
      </c>
      <c r="D21">
        <v>79</v>
      </c>
      <c r="E21">
        <v>84</v>
      </c>
      <c r="F21">
        <v>83</v>
      </c>
      <c r="G21">
        <v>80</v>
      </c>
      <c r="H21">
        <v>82</v>
      </c>
      <c r="I21">
        <v>86</v>
      </c>
      <c r="J21">
        <v>87</v>
      </c>
      <c r="K21">
        <v>86</v>
      </c>
      <c r="L21">
        <f t="shared" si="0"/>
        <v>25.09090909090909</v>
      </c>
      <c r="M21">
        <f t="shared" si="1"/>
        <v>0.86657012482938256</v>
      </c>
      <c r="N21">
        <v>0.27150999999999997</v>
      </c>
      <c r="O21">
        <v>19.73</v>
      </c>
      <c r="P21">
        <v>20.93</v>
      </c>
      <c r="Q21">
        <v>18.32</v>
      </c>
      <c r="R21">
        <v>16.71</v>
      </c>
      <c r="S21">
        <v>20.18</v>
      </c>
      <c r="T21">
        <v>25.25</v>
      </c>
      <c r="U21">
        <v>19.559999999999999</v>
      </c>
      <c r="V21">
        <v>20.23</v>
      </c>
      <c r="W21">
        <v>17.39</v>
      </c>
      <c r="X21">
        <v>18.989999999999998</v>
      </c>
      <c r="Y21">
        <f t="shared" si="2"/>
        <v>19.729000000000003</v>
      </c>
      <c r="Z21">
        <f t="shared" si="3"/>
        <v>2.3457642677813775</v>
      </c>
    </row>
    <row r="22" spans="1:26" x14ac:dyDescent="0.25">
      <c r="A22">
        <v>0.2858</v>
      </c>
      <c r="B22">
        <v>82</v>
      </c>
      <c r="C22">
        <v>84</v>
      </c>
      <c r="D22">
        <v>82</v>
      </c>
      <c r="E22">
        <v>85</v>
      </c>
      <c r="F22">
        <v>86</v>
      </c>
      <c r="G22">
        <v>83</v>
      </c>
      <c r="H22">
        <v>84</v>
      </c>
      <c r="I22">
        <v>89</v>
      </c>
      <c r="J22">
        <v>89</v>
      </c>
      <c r="K22">
        <v>89</v>
      </c>
      <c r="L22">
        <f t="shared" si="0"/>
        <v>25.848484848484848</v>
      </c>
      <c r="M22">
        <f t="shared" si="1"/>
        <v>0.85769412991328409</v>
      </c>
      <c r="N22">
        <v>0.2858</v>
      </c>
      <c r="O22">
        <v>19.940000000000001</v>
      </c>
      <c r="P22">
        <v>20.51</v>
      </c>
      <c r="Q22">
        <v>19.04</v>
      </c>
      <c r="R22">
        <v>16.68</v>
      </c>
      <c r="S22">
        <v>20.8</v>
      </c>
      <c r="T22">
        <v>24.87</v>
      </c>
      <c r="U22">
        <v>17.53</v>
      </c>
      <c r="V22">
        <v>20.27</v>
      </c>
      <c r="W22">
        <v>18.34</v>
      </c>
      <c r="X22">
        <v>18.57</v>
      </c>
      <c r="Y22">
        <f t="shared" si="2"/>
        <v>19.655000000000001</v>
      </c>
      <c r="Z22">
        <f t="shared" si="3"/>
        <v>2.2693280943926859</v>
      </c>
    </row>
    <row r="23" spans="1:26" x14ac:dyDescent="0.25">
      <c r="A23">
        <v>0.30009000000000002</v>
      </c>
      <c r="B23">
        <v>84</v>
      </c>
      <c r="C23">
        <v>87</v>
      </c>
      <c r="D23">
        <v>84</v>
      </c>
      <c r="E23">
        <v>88</v>
      </c>
      <c r="F23">
        <v>89</v>
      </c>
      <c r="G23">
        <v>85</v>
      </c>
      <c r="H23">
        <v>86</v>
      </c>
      <c r="I23">
        <v>91</v>
      </c>
      <c r="J23">
        <v>92</v>
      </c>
      <c r="K23">
        <v>91</v>
      </c>
      <c r="L23">
        <f t="shared" si="0"/>
        <v>26.575757575757578</v>
      </c>
      <c r="M23">
        <f t="shared" si="1"/>
        <v>0.90402629637432108</v>
      </c>
      <c r="N23">
        <v>0.30009000000000002</v>
      </c>
      <c r="O23">
        <v>20.76</v>
      </c>
      <c r="P23">
        <v>19.91</v>
      </c>
      <c r="Q23">
        <v>19.100000000000001</v>
      </c>
      <c r="R23">
        <v>15.88</v>
      </c>
      <c r="S23">
        <v>19.57</v>
      </c>
      <c r="T23">
        <v>24.73</v>
      </c>
      <c r="U23">
        <v>19.170000000000002</v>
      </c>
      <c r="V23">
        <v>19.71</v>
      </c>
      <c r="W23">
        <v>19.05</v>
      </c>
      <c r="X23">
        <v>18.489999999999998</v>
      </c>
      <c r="Y23">
        <f t="shared" si="2"/>
        <v>19.637000000000004</v>
      </c>
      <c r="Z23">
        <f t="shared" si="3"/>
        <v>2.2001467122797767</v>
      </c>
    </row>
    <row r="24" spans="1:26" x14ac:dyDescent="0.25">
      <c r="A24">
        <v>0.31437999999999999</v>
      </c>
      <c r="B24">
        <v>87</v>
      </c>
      <c r="C24">
        <v>89</v>
      </c>
      <c r="D24">
        <v>87</v>
      </c>
      <c r="E24">
        <v>90</v>
      </c>
      <c r="F24">
        <v>92</v>
      </c>
      <c r="G24">
        <v>88</v>
      </c>
      <c r="H24">
        <v>88</v>
      </c>
      <c r="I24">
        <v>93</v>
      </c>
      <c r="J24">
        <v>94</v>
      </c>
      <c r="K24">
        <v>94</v>
      </c>
      <c r="L24">
        <f t="shared" si="0"/>
        <v>27.333333333333336</v>
      </c>
      <c r="M24">
        <f t="shared" si="1"/>
        <v>0.85471498187095674</v>
      </c>
      <c r="N24">
        <v>0.31437999999999999</v>
      </c>
      <c r="O24">
        <v>21.86</v>
      </c>
      <c r="P24">
        <v>19.38</v>
      </c>
      <c r="Q24">
        <v>17.8</v>
      </c>
      <c r="R24">
        <v>20.190000000000001</v>
      </c>
      <c r="S24">
        <v>19.53</v>
      </c>
      <c r="T24">
        <v>24.85</v>
      </c>
      <c r="U24">
        <v>21.23</v>
      </c>
      <c r="V24">
        <v>18.39</v>
      </c>
      <c r="W24">
        <v>19.2</v>
      </c>
      <c r="X24">
        <v>17.96</v>
      </c>
      <c r="Y24">
        <f t="shared" si="2"/>
        <v>20.038999999999994</v>
      </c>
      <c r="Z24">
        <f t="shared" si="3"/>
        <v>2.1435922601507005</v>
      </c>
    </row>
    <row r="25" spans="1:26" x14ac:dyDescent="0.25">
      <c r="A25">
        <v>0.32867000000000002</v>
      </c>
      <c r="B25">
        <v>89</v>
      </c>
      <c r="C25">
        <v>91</v>
      </c>
      <c r="D25">
        <v>90</v>
      </c>
      <c r="E25">
        <v>93</v>
      </c>
      <c r="F25">
        <v>95</v>
      </c>
      <c r="G25">
        <v>90</v>
      </c>
      <c r="H25">
        <v>89</v>
      </c>
      <c r="I25">
        <v>95</v>
      </c>
      <c r="J25">
        <v>96</v>
      </c>
      <c r="K25">
        <v>96</v>
      </c>
      <c r="L25">
        <f t="shared" si="0"/>
        <v>28.000000000000004</v>
      </c>
      <c r="M25">
        <f t="shared" si="1"/>
        <v>0.88289993468331951</v>
      </c>
      <c r="N25">
        <v>0.32867000000000002</v>
      </c>
      <c r="O25">
        <v>21.92</v>
      </c>
      <c r="P25">
        <v>18.91</v>
      </c>
      <c r="Q25">
        <v>19.8</v>
      </c>
      <c r="R25">
        <v>19.739999999999998</v>
      </c>
      <c r="S25">
        <v>18.48</v>
      </c>
      <c r="T25">
        <v>24.18</v>
      </c>
      <c r="U25">
        <v>21.1</v>
      </c>
      <c r="V25">
        <v>18.84</v>
      </c>
      <c r="W25">
        <v>19.84</v>
      </c>
      <c r="X25">
        <v>18.739999999999998</v>
      </c>
      <c r="Y25">
        <f t="shared" si="2"/>
        <v>20.155000000000001</v>
      </c>
      <c r="Z25">
        <f t="shared" si="3"/>
        <v>1.7855422456808778</v>
      </c>
    </row>
    <row r="26" spans="1:26" x14ac:dyDescent="0.25">
      <c r="A26">
        <v>0.34295999999999999</v>
      </c>
      <c r="B26">
        <v>90</v>
      </c>
      <c r="C26">
        <v>93</v>
      </c>
      <c r="D26">
        <v>92</v>
      </c>
      <c r="E26">
        <v>95</v>
      </c>
      <c r="F26">
        <v>97</v>
      </c>
      <c r="G26">
        <v>93</v>
      </c>
      <c r="H26">
        <v>90</v>
      </c>
      <c r="I26">
        <v>97</v>
      </c>
      <c r="J26">
        <v>98</v>
      </c>
      <c r="K26">
        <v>98</v>
      </c>
      <c r="L26">
        <f t="shared" si="0"/>
        <v>28.575757575757578</v>
      </c>
      <c r="M26">
        <f t="shared" si="1"/>
        <v>0.94809697214200528</v>
      </c>
      <c r="N26">
        <v>0.34295999999999999</v>
      </c>
      <c r="O26">
        <v>21.87</v>
      </c>
      <c r="P26">
        <v>19.84</v>
      </c>
      <c r="Q26">
        <v>19.45</v>
      </c>
      <c r="R26">
        <v>20.059999999999999</v>
      </c>
      <c r="S26">
        <v>18.25</v>
      </c>
      <c r="T26">
        <v>23.87</v>
      </c>
      <c r="U26">
        <v>19.07</v>
      </c>
      <c r="V26">
        <v>19.53</v>
      </c>
      <c r="W26">
        <v>19.73</v>
      </c>
      <c r="X26">
        <v>18.190000000000001</v>
      </c>
      <c r="Y26">
        <f t="shared" si="2"/>
        <v>19.985999999999997</v>
      </c>
      <c r="Z26">
        <f t="shared" si="3"/>
        <v>1.7094781529915954</v>
      </c>
    </row>
    <row r="27" spans="1:26" x14ac:dyDescent="0.25">
      <c r="A27">
        <v>0.35725000000000001</v>
      </c>
      <c r="B27">
        <v>92</v>
      </c>
      <c r="C27">
        <v>95</v>
      </c>
      <c r="D27">
        <v>94</v>
      </c>
      <c r="E27">
        <v>98</v>
      </c>
      <c r="F27">
        <v>100</v>
      </c>
      <c r="G27">
        <v>96</v>
      </c>
      <c r="H27">
        <v>91</v>
      </c>
      <c r="I27">
        <v>98</v>
      </c>
      <c r="J27">
        <v>101</v>
      </c>
      <c r="K27">
        <v>100</v>
      </c>
      <c r="L27">
        <f t="shared" si="0"/>
        <v>29.242424242424246</v>
      </c>
      <c r="M27">
        <f t="shared" si="1"/>
        <v>1.0521548816161446</v>
      </c>
      <c r="N27">
        <v>0.35725000000000001</v>
      </c>
      <c r="O27">
        <v>20.72</v>
      </c>
      <c r="P27">
        <v>19.89</v>
      </c>
      <c r="Q27">
        <v>19.22</v>
      </c>
      <c r="R27">
        <v>20.09</v>
      </c>
      <c r="S27">
        <v>17.829999999999998</v>
      </c>
      <c r="T27">
        <v>23.34</v>
      </c>
      <c r="U27">
        <v>18.170000000000002</v>
      </c>
      <c r="V27">
        <v>20.010000000000002</v>
      </c>
      <c r="W27">
        <v>19.850000000000001</v>
      </c>
      <c r="X27">
        <v>16.940000000000001</v>
      </c>
      <c r="Y27">
        <f t="shared" si="2"/>
        <v>19.605999999999998</v>
      </c>
      <c r="Z27">
        <f t="shared" si="3"/>
        <v>1.7699416186228665</v>
      </c>
    </row>
    <row r="28" spans="1:26" x14ac:dyDescent="0.25">
      <c r="A28">
        <v>0.37153999999999998</v>
      </c>
      <c r="B28">
        <v>94</v>
      </c>
      <c r="C28">
        <v>98</v>
      </c>
      <c r="D28">
        <v>97</v>
      </c>
      <c r="E28">
        <v>100</v>
      </c>
      <c r="F28">
        <v>102</v>
      </c>
      <c r="G28">
        <v>98</v>
      </c>
      <c r="H28">
        <v>93</v>
      </c>
      <c r="I28">
        <v>100</v>
      </c>
      <c r="J28">
        <v>103</v>
      </c>
      <c r="K28">
        <v>103</v>
      </c>
      <c r="L28">
        <f t="shared" si="0"/>
        <v>29.939393939393941</v>
      </c>
      <c r="M28">
        <f t="shared" si="1"/>
        <v>1.0574749356203961</v>
      </c>
      <c r="N28">
        <v>0.37153999999999998</v>
      </c>
      <c r="O28">
        <v>21.36</v>
      </c>
      <c r="P28">
        <v>20.65</v>
      </c>
      <c r="Q28">
        <v>20.11</v>
      </c>
      <c r="R28">
        <v>20.399999999999999</v>
      </c>
      <c r="S28">
        <v>17.68</v>
      </c>
      <c r="T28">
        <v>23.48</v>
      </c>
      <c r="U28">
        <v>24.08</v>
      </c>
      <c r="V28">
        <v>20.149999999999999</v>
      </c>
      <c r="W28">
        <v>19.62</v>
      </c>
      <c r="X28">
        <v>17.04</v>
      </c>
      <c r="Y28">
        <f t="shared" si="2"/>
        <v>20.457000000000001</v>
      </c>
      <c r="Z28">
        <f t="shared" si="3"/>
        <v>2.1965480494023732</v>
      </c>
    </row>
    <row r="29" spans="1:26" x14ac:dyDescent="0.25">
      <c r="A29">
        <v>0.38583000000000001</v>
      </c>
      <c r="B29">
        <v>96</v>
      </c>
      <c r="C29">
        <v>101</v>
      </c>
      <c r="D29">
        <v>99</v>
      </c>
      <c r="E29">
        <v>103</v>
      </c>
      <c r="F29">
        <v>105</v>
      </c>
      <c r="G29">
        <v>100</v>
      </c>
      <c r="H29">
        <v>96</v>
      </c>
      <c r="I29">
        <v>102</v>
      </c>
      <c r="J29">
        <v>105</v>
      </c>
      <c r="K29">
        <v>105</v>
      </c>
      <c r="L29">
        <f t="shared" si="0"/>
        <v>30.666666666666668</v>
      </c>
      <c r="M29">
        <f t="shared" si="1"/>
        <v>1.0477820185769648</v>
      </c>
      <c r="N29">
        <v>0.38583000000000001</v>
      </c>
      <c r="O29">
        <v>21.07</v>
      </c>
      <c r="P29">
        <v>20.56</v>
      </c>
      <c r="Q29">
        <v>20.079999999999998</v>
      </c>
      <c r="R29">
        <v>21.1</v>
      </c>
      <c r="S29">
        <v>17.920000000000002</v>
      </c>
      <c r="T29">
        <v>22.89</v>
      </c>
      <c r="U29">
        <v>25.45</v>
      </c>
      <c r="V29">
        <v>20.05</v>
      </c>
      <c r="W29">
        <v>19.690000000000001</v>
      </c>
      <c r="X29">
        <v>17.100000000000001</v>
      </c>
      <c r="Y29">
        <f t="shared" si="2"/>
        <v>20.591000000000001</v>
      </c>
      <c r="Z29">
        <f t="shared" si="3"/>
        <v>2.3587117482030706</v>
      </c>
    </row>
    <row r="30" spans="1:26" x14ac:dyDescent="0.25">
      <c r="A30">
        <v>0.40011999999999998</v>
      </c>
      <c r="B30">
        <v>98</v>
      </c>
      <c r="C30">
        <v>103</v>
      </c>
      <c r="D30">
        <v>101</v>
      </c>
      <c r="E30">
        <v>105</v>
      </c>
      <c r="F30">
        <v>107</v>
      </c>
      <c r="G30">
        <v>102</v>
      </c>
      <c r="H30">
        <v>98</v>
      </c>
      <c r="I30">
        <v>104</v>
      </c>
      <c r="J30">
        <v>107</v>
      </c>
      <c r="K30">
        <v>107</v>
      </c>
      <c r="L30">
        <f t="shared" si="0"/>
        <v>31.272727272727277</v>
      </c>
      <c r="M30">
        <f t="shared" si="1"/>
        <v>1.0477820185769648</v>
      </c>
      <c r="N30">
        <v>0.40011999999999998</v>
      </c>
      <c r="O30">
        <v>20.68</v>
      </c>
      <c r="P30">
        <v>21.19</v>
      </c>
      <c r="Q30">
        <v>19.2</v>
      </c>
      <c r="R30">
        <v>20.84</v>
      </c>
      <c r="S30">
        <v>17.64</v>
      </c>
      <c r="T30">
        <v>22.68</v>
      </c>
      <c r="U30">
        <v>25.18</v>
      </c>
      <c r="V30">
        <v>19.88</v>
      </c>
      <c r="W30">
        <v>20.29</v>
      </c>
      <c r="X30">
        <v>16.579999999999998</v>
      </c>
      <c r="Y30">
        <f t="shared" ref="Y30:Y89" si="4">AVERAGE(O30:X30)</f>
        <v>20.416000000000004</v>
      </c>
      <c r="Z30">
        <f t="shared" ref="Z30:Z89" si="5">_xlfn.STDEV.S(O30:X30)</f>
        <v>2.423790419982697</v>
      </c>
    </row>
    <row r="31" spans="1:26" x14ac:dyDescent="0.25">
      <c r="A31">
        <v>0.41441</v>
      </c>
      <c r="B31">
        <v>100</v>
      </c>
      <c r="C31">
        <v>104</v>
      </c>
      <c r="D31">
        <v>104</v>
      </c>
      <c r="E31">
        <v>107</v>
      </c>
      <c r="F31">
        <v>109</v>
      </c>
      <c r="G31">
        <v>104</v>
      </c>
      <c r="H31">
        <v>100</v>
      </c>
      <c r="I31">
        <v>106</v>
      </c>
      <c r="J31">
        <v>109</v>
      </c>
      <c r="K31">
        <v>108</v>
      </c>
      <c r="L31">
        <f t="shared" si="0"/>
        <v>31.848484848484848</v>
      </c>
      <c r="M31">
        <f t="shared" si="1"/>
        <v>1.0045300921577229</v>
      </c>
      <c r="N31">
        <v>0.41441</v>
      </c>
      <c r="O31">
        <v>20.54</v>
      </c>
      <c r="P31">
        <v>21.11</v>
      </c>
      <c r="Q31">
        <v>19.28</v>
      </c>
      <c r="R31">
        <v>21.33</v>
      </c>
      <c r="S31">
        <v>17.61</v>
      </c>
      <c r="T31">
        <v>22.93</v>
      </c>
      <c r="U31">
        <v>25.08</v>
      </c>
      <c r="V31">
        <v>20.18</v>
      </c>
      <c r="W31">
        <v>20.190000000000001</v>
      </c>
      <c r="X31">
        <v>16.53</v>
      </c>
      <c r="Y31">
        <f t="shared" si="4"/>
        <v>20.478000000000002</v>
      </c>
      <c r="Z31">
        <f t="shared" si="5"/>
        <v>2.4435620629637218</v>
      </c>
    </row>
    <row r="32" spans="1:26" x14ac:dyDescent="0.25">
      <c r="A32">
        <v>0.42870000000000003</v>
      </c>
      <c r="B32">
        <v>102</v>
      </c>
      <c r="C32">
        <v>107</v>
      </c>
      <c r="D32">
        <v>106</v>
      </c>
      <c r="E32">
        <v>109</v>
      </c>
      <c r="F32">
        <v>111</v>
      </c>
      <c r="G32">
        <v>106</v>
      </c>
      <c r="H32">
        <v>102</v>
      </c>
      <c r="I32">
        <v>108</v>
      </c>
      <c r="J32">
        <v>112</v>
      </c>
      <c r="K32">
        <v>110</v>
      </c>
      <c r="L32">
        <f t="shared" si="0"/>
        <v>32.515151515151516</v>
      </c>
      <c r="M32">
        <f t="shared" si="1"/>
        <v>1.0404530732782298</v>
      </c>
      <c r="N32">
        <v>0.42870000000000003</v>
      </c>
      <c r="O32">
        <v>20.260000000000002</v>
      </c>
      <c r="P32">
        <v>21.02</v>
      </c>
      <c r="Q32">
        <v>19.559999999999999</v>
      </c>
      <c r="R32">
        <v>21.92</v>
      </c>
      <c r="S32">
        <v>16.760000000000002</v>
      </c>
      <c r="T32">
        <v>22.95</v>
      </c>
      <c r="U32">
        <v>21.4</v>
      </c>
      <c r="V32">
        <v>20.28</v>
      </c>
      <c r="W32">
        <v>20.28</v>
      </c>
      <c r="X32">
        <v>16.940000000000001</v>
      </c>
      <c r="Y32">
        <f t="shared" si="4"/>
        <v>20.137</v>
      </c>
      <c r="Z32">
        <f t="shared" si="5"/>
        <v>1.9855256790639146</v>
      </c>
    </row>
    <row r="33" spans="1:27" x14ac:dyDescent="0.25">
      <c r="A33">
        <v>0.44298999999999999</v>
      </c>
      <c r="B33">
        <v>104</v>
      </c>
      <c r="C33">
        <v>109</v>
      </c>
      <c r="D33">
        <v>107</v>
      </c>
      <c r="E33">
        <v>111</v>
      </c>
      <c r="F33">
        <v>112</v>
      </c>
      <c r="G33">
        <v>108</v>
      </c>
      <c r="H33">
        <v>104</v>
      </c>
      <c r="I33">
        <v>109</v>
      </c>
      <c r="J33">
        <v>113</v>
      </c>
      <c r="K33">
        <v>112</v>
      </c>
      <c r="L33">
        <f t="shared" ref="L33:L96" si="6">AVERAGE(B33:K33)/3.3</f>
        <v>33</v>
      </c>
      <c r="M33">
        <f t="shared" si="1"/>
        <v>0.97358228363810029</v>
      </c>
      <c r="N33">
        <v>0.44298999999999999</v>
      </c>
      <c r="O33">
        <v>20.04</v>
      </c>
      <c r="P33">
        <v>21.04</v>
      </c>
      <c r="Q33">
        <v>19.87</v>
      </c>
      <c r="R33">
        <v>21.96</v>
      </c>
      <c r="S33">
        <v>16.04</v>
      </c>
      <c r="T33">
        <v>22.98</v>
      </c>
      <c r="U33">
        <v>19.45</v>
      </c>
      <c r="V33">
        <v>20.28</v>
      </c>
      <c r="W33">
        <v>19.96</v>
      </c>
      <c r="X33">
        <v>17.38</v>
      </c>
      <c r="Y33">
        <f t="shared" si="4"/>
        <v>19.899999999999999</v>
      </c>
      <c r="Z33">
        <f t="shared" si="5"/>
        <v>2.0179913004988133</v>
      </c>
    </row>
    <row r="34" spans="1:27" x14ac:dyDescent="0.25">
      <c r="A34">
        <v>0.45728000000000002</v>
      </c>
      <c r="B34">
        <v>106</v>
      </c>
      <c r="C34">
        <v>111</v>
      </c>
      <c r="D34">
        <v>109</v>
      </c>
      <c r="E34">
        <v>112</v>
      </c>
      <c r="F34">
        <v>114</v>
      </c>
      <c r="G34">
        <v>109</v>
      </c>
      <c r="H34">
        <v>105</v>
      </c>
      <c r="I34">
        <v>111</v>
      </c>
      <c r="J34">
        <v>115</v>
      </c>
      <c r="K34">
        <v>114</v>
      </c>
      <c r="L34">
        <f t="shared" si="6"/>
        <v>33.515151515151516</v>
      </c>
      <c r="M34">
        <f t="shared" ref="M34:M97" si="7">_xlfn.STDEV.S(B34:K34)/3.3</f>
        <v>1.0221503548019004</v>
      </c>
      <c r="N34">
        <v>0.45728000000000002</v>
      </c>
      <c r="O34">
        <v>19.899999999999999</v>
      </c>
      <c r="P34">
        <v>20.96</v>
      </c>
      <c r="Q34">
        <v>20.18</v>
      </c>
      <c r="R34">
        <v>22.19</v>
      </c>
      <c r="S34">
        <v>16.09</v>
      </c>
      <c r="T34">
        <v>22.57</v>
      </c>
      <c r="U34">
        <v>22.92</v>
      </c>
      <c r="V34">
        <v>20.149999999999999</v>
      </c>
      <c r="W34">
        <v>19.86</v>
      </c>
      <c r="X34">
        <v>17.829999999999998</v>
      </c>
      <c r="Y34">
        <f t="shared" si="4"/>
        <v>20.264999999999997</v>
      </c>
      <c r="Z34">
        <f t="shared" si="5"/>
        <v>2.1141914661533279</v>
      </c>
    </row>
    <row r="35" spans="1:27" x14ac:dyDescent="0.25">
      <c r="A35">
        <v>0.47156999999999999</v>
      </c>
      <c r="B35">
        <v>109</v>
      </c>
      <c r="C35">
        <v>113</v>
      </c>
      <c r="D35">
        <v>111</v>
      </c>
      <c r="E35">
        <v>114</v>
      </c>
      <c r="F35">
        <v>115</v>
      </c>
      <c r="G35">
        <v>110</v>
      </c>
      <c r="H35">
        <v>106</v>
      </c>
      <c r="I35">
        <v>113</v>
      </c>
      <c r="J35">
        <v>117</v>
      </c>
      <c r="K35">
        <v>116</v>
      </c>
      <c r="L35">
        <f t="shared" si="6"/>
        <v>34.060606060606062</v>
      </c>
      <c r="M35">
        <f t="shared" si="7"/>
        <v>1.0320840221773577</v>
      </c>
      <c r="N35">
        <v>0.47156999999999999</v>
      </c>
      <c r="O35">
        <v>19.88</v>
      </c>
      <c r="P35">
        <v>21.04</v>
      </c>
      <c r="Q35">
        <v>20.46</v>
      </c>
      <c r="R35">
        <v>22.23</v>
      </c>
      <c r="S35">
        <v>16.07</v>
      </c>
      <c r="T35">
        <v>21.98</v>
      </c>
      <c r="U35">
        <v>18.88</v>
      </c>
      <c r="V35">
        <v>16.68</v>
      </c>
      <c r="W35">
        <v>19.86</v>
      </c>
      <c r="X35">
        <v>18.02</v>
      </c>
      <c r="Y35">
        <f t="shared" si="4"/>
        <v>19.510000000000005</v>
      </c>
      <c r="Z35">
        <f t="shared" si="5"/>
        <v>2.0939489540631313</v>
      </c>
    </row>
    <row r="36" spans="1:27" x14ac:dyDescent="0.25">
      <c r="A36">
        <v>0.48586000000000001</v>
      </c>
      <c r="B36">
        <v>111</v>
      </c>
      <c r="C36">
        <v>114</v>
      </c>
      <c r="D36">
        <v>113</v>
      </c>
      <c r="E36">
        <v>116</v>
      </c>
      <c r="F36">
        <v>116</v>
      </c>
      <c r="G36">
        <v>112</v>
      </c>
      <c r="H36">
        <v>107</v>
      </c>
      <c r="I36">
        <v>114</v>
      </c>
      <c r="J36">
        <v>119</v>
      </c>
      <c r="K36">
        <v>118</v>
      </c>
      <c r="L36">
        <f t="shared" si="6"/>
        <v>34.545454545454547</v>
      </c>
      <c r="M36">
        <f t="shared" si="7"/>
        <v>1.0689904287129659</v>
      </c>
      <c r="N36">
        <v>0.48586000000000001</v>
      </c>
      <c r="O36">
        <v>19.32</v>
      </c>
      <c r="P36">
        <v>20.92</v>
      </c>
      <c r="Q36">
        <v>20.85</v>
      </c>
      <c r="R36">
        <v>22.25</v>
      </c>
      <c r="S36">
        <v>15.74</v>
      </c>
      <c r="T36">
        <v>18.39</v>
      </c>
      <c r="U36">
        <v>24.02</v>
      </c>
      <c r="V36">
        <v>20.68</v>
      </c>
      <c r="W36">
        <v>19.8</v>
      </c>
      <c r="X36">
        <v>18.36</v>
      </c>
      <c r="Y36">
        <f t="shared" si="4"/>
        <v>20.033000000000005</v>
      </c>
      <c r="Z36">
        <f t="shared" si="5"/>
        <v>2.2894688855229433</v>
      </c>
    </row>
    <row r="37" spans="1:27" x14ac:dyDescent="0.25">
      <c r="A37">
        <v>0.50014999999999998</v>
      </c>
      <c r="B37">
        <v>114</v>
      </c>
      <c r="C37">
        <v>116</v>
      </c>
      <c r="D37">
        <v>115</v>
      </c>
      <c r="E37">
        <v>118</v>
      </c>
      <c r="F37">
        <v>118</v>
      </c>
      <c r="G37">
        <v>112</v>
      </c>
      <c r="H37">
        <v>109</v>
      </c>
      <c r="I37">
        <v>115</v>
      </c>
      <c r="J37">
        <v>121</v>
      </c>
      <c r="K37">
        <v>120</v>
      </c>
      <c r="L37">
        <f t="shared" si="6"/>
        <v>35.090909090909093</v>
      </c>
      <c r="M37">
        <f t="shared" si="7"/>
        <v>1.1046644941003894</v>
      </c>
      <c r="N37">
        <v>0.50014999999999998</v>
      </c>
      <c r="O37">
        <v>19.29</v>
      </c>
      <c r="P37">
        <v>21.43</v>
      </c>
      <c r="Q37">
        <v>20.86</v>
      </c>
      <c r="R37">
        <v>22.19</v>
      </c>
      <c r="S37">
        <v>15.64</v>
      </c>
      <c r="T37">
        <v>19.59</v>
      </c>
      <c r="U37">
        <v>24.79</v>
      </c>
      <c r="V37">
        <v>16.91</v>
      </c>
      <c r="W37">
        <v>19.89</v>
      </c>
      <c r="X37">
        <v>18.489999999999998</v>
      </c>
      <c r="Y37">
        <f t="shared" si="4"/>
        <v>19.907999999999998</v>
      </c>
      <c r="Z37">
        <f t="shared" si="5"/>
        <v>2.6238682216232769</v>
      </c>
    </row>
    <row r="38" spans="1:27" x14ac:dyDescent="0.25">
      <c r="A38">
        <v>0.51444000000000001</v>
      </c>
      <c r="B38">
        <v>116</v>
      </c>
      <c r="C38">
        <v>117</v>
      </c>
      <c r="D38">
        <v>116</v>
      </c>
      <c r="E38">
        <v>120</v>
      </c>
      <c r="F38">
        <v>119</v>
      </c>
      <c r="G38">
        <v>113</v>
      </c>
      <c r="H38">
        <v>110</v>
      </c>
      <c r="I38">
        <v>116</v>
      </c>
      <c r="J38">
        <v>123</v>
      </c>
      <c r="K38">
        <v>122</v>
      </c>
      <c r="L38">
        <f t="shared" si="6"/>
        <v>35.515151515151516</v>
      </c>
      <c r="M38">
        <f t="shared" si="7"/>
        <v>1.2019777600520014</v>
      </c>
      <c r="N38">
        <v>0.51444000000000001</v>
      </c>
      <c r="O38">
        <v>19.3</v>
      </c>
      <c r="P38">
        <v>21.57</v>
      </c>
      <c r="Q38">
        <v>20.92</v>
      </c>
      <c r="R38">
        <v>22.25</v>
      </c>
      <c r="S38">
        <v>15.1</v>
      </c>
      <c r="T38">
        <v>22.08</v>
      </c>
      <c r="U38">
        <v>25.27</v>
      </c>
      <c r="V38">
        <v>20.18</v>
      </c>
      <c r="W38">
        <v>20.2</v>
      </c>
      <c r="X38">
        <v>18.72</v>
      </c>
      <c r="Y38">
        <f t="shared" si="4"/>
        <v>20.559000000000001</v>
      </c>
      <c r="Z38">
        <f t="shared" si="5"/>
        <v>2.657465166490613</v>
      </c>
    </row>
    <row r="39" spans="1:27" x14ac:dyDescent="0.25">
      <c r="A39">
        <v>0.52873000000000003</v>
      </c>
      <c r="B39">
        <v>118</v>
      </c>
      <c r="C39">
        <v>118</v>
      </c>
      <c r="D39">
        <v>118</v>
      </c>
      <c r="E39">
        <v>122</v>
      </c>
      <c r="F39">
        <v>120</v>
      </c>
      <c r="G39">
        <v>114</v>
      </c>
      <c r="H39">
        <v>112</v>
      </c>
      <c r="I39">
        <v>118</v>
      </c>
      <c r="J39">
        <v>124</v>
      </c>
      <c r="K39">
        <v>124</v>
      </c>
      <c r="L39">
        <f t="shared" si="6"/>
        <v>36</v>
      </c>
      <c r="M39">
        <f t="shared" si="7"/>
        <v>1.1848790544335499</v>
      </c>
      <c r="N39">
        <v>0.52873000000000003</v>
      </c>
      <c r="O39">
        <v>19.260000000000002</v>
      </c>
      <c r="P39">
        <v>21.64</v>
      </c>
      <c r="Q39">
        <v>20.04</v>
      </c>
      <c r="R39">
        <v>22.22</v>
      </c>
      <c r="S39">
        <v>14.11</v>
      </c>
      <c r="T39">
        <v>23.61</v>
      </c>
      <c r="U39">
        <v>24.62</v>
      </c>
      <c r="V39">
        <v>20.94</v>
      </c>
      <c r="W39">
        <v>20.02</v>
      </c>
      <c r="X39">
        <v>18.84</v>
      </c>
      <c r="Y39">
        <f t="shared" si="4"/>
        <v>20.53</v>
      </c>
      <c r="Z39">
        <f t="shared" si="5"/>
        <v>2.9184546900333852</v>
      </c>
    </row>
    <row r="40" spans="1:27" x14ac:dyDescent="0.25">
      <c r="A40">
        <v>0.54301999999999995</v>
      </c>
      <c r="B40">
        <v>120</v>
      </c>
      <c r="C40">
        <v>118</v>
      </c>
      <c r="D40">
        <v>119</v>
      </c>
      <c r="E40">
        <v>123</v>
      </c>
      <c r="F40">
        <v>122</v>
      </c>
      <c r="G40">
        <v>115</v>
      </c>
      <c r="H40">
        <v>114</v>
      </c>
      <c r="I40">
        <v>119</v>
      </c>
      <c r="J40">
        <v>126</v>
      </c>
      <c r="K40">
        <v>126</v>
      </c>
      <c r="L40">
        <f t="shared" si="6"/>
        <v>36.424242424242429</v>
      </c>
      <c r="M40">
        <f t="shared" si="7"/>
        <v>1.2436964825552637</v>
      </c>
      <c r="N40">
        <v>0.54301999999999995</v>
      </c>
      <c r="O40">
        <v>19.57</v>
      </c>
      <c r="P40">
        <v>21.56</v>
      </c>
      <c r="Q40">
        <v>19.22</v>
      </c>
      <c r="R40">
        <v>21.99</v>
      </c>
      <c r="S40">
        <v>13.84</v>
      </c>
      <c r="T40">
        <v>23.88</v>
      </c>
      <c r="U40">
        <v>24.17</v>
      </c>
      <c r="V40">
        <v>21.66</v>
      </c>
      <c r="W40">
        <v>20.04</v>
      </c>
      <c r="X40">
        <v>19.329999999999998</v>
      </c>
      <c r="Y40">
        <f t="shared" si="4"/>
        <v>20.526</v>
      </c>
      <c r="Z40">
        <f t="shared" si="5"/>
        <v>2.944207873095932</v>
      </c>
    </row>
    <row r="41" spans="1:27" x14ac:dyDescent="0.25">
      <c r="A41">
        <v>0.55730999999999997</v>
      </c>
      <c r="B41">
        <v>122</v>
      </c>
      <c r="C41">
        <v>119</v>
      </c>
      <c r="D41">
        <v>121</v>
      </c>
      <c r="E41">
        <v>125</v>
      </c>
      <c r="F41">
        <v>123</v>
      </c>
      <c r="G41">
        <v>118</v>
      </c>
      <c r="H41">
        <v>116</v>
      </c>
      <c r="I41">
        <v>121</v>
      </c>
      <c r="J41">
        <v>128</v>
      </c>
      <c r="K41">
        <v>128</v>
      </c>
      <c r="L41">
        <f t="shared" si="6"/>
        <v>37</v>
      </c>
      <c r="M41">
        <f t="shared" si="7"/>
        <v>1.2159031907720534</v>
      </c>
      <c r="N41">
        <v>0.55730999999999997</v>
      </c>
      <c r="O41">
        <v>19.690000000000001</v>
      </c>
      <c r="P41">
        <v>21.64</v>
      </c>
      <c r="Q41">
        <v>19.690000000000001</v>
      </c>
      <c r="R41">
        <v>21.79</v>
      </c>
      <c r="S41">
        <v>14.64</v>
      </c>
      <c r="T41">
        <v>23.88</v>
      </c>
      <c r="U41">
        <v>24.65</v>
      </c>
      <c r="V41">
        <v>20.28</v>
      </c>
      <c r="W41">
        <v>19.809999999999999</v>
      </c>
      <c r="X41">
        <v>19.3</v>
      </c>
      <c r="Y41">
        <f t="shared" si="4"/>
        <v>20.536999999999999</v>
      </c>
      <c r="Z41">
        <f t="shared" si="5"/>
        <v>2.7731492326715226</v>
      </c>
    </row>
    <row r="42" spans="1:27" x14ac:dyDescent="0.25">
      <c r="A42">
        <v>0.5716</v>
      </c>
      <c r="B42">
        <v>124</v>
      </c>
      <c r="C42">
        <v>121</v>
      </c>
      <c r="D42">
        <v>122</v>
      </c>
      <c r="E42">
        <v>126</v>
      </c>
      <c r="F42">
        <v>124</v>
      </c>
      <c r="G42">
        <v>120</v>
      </c>
      <c r="H42">
        <v>117</v>
      </c>
      <c r="I42">
        <v>123</v>
      </c>
      <c r="J42">
        <v>129</v>
      </c>
      <c r="K42">
        <v>130</v>
      </c>
      <c r="L42">
        <f t="shared" si="6"/>
        <v>37.454545454545453</v>
      </c>
      <c r="M42">
        <f t="shared" si="7"/>
        <v>1.2053683951657617</v>
      </c>
      <c r="N42">
        <v>0.5716</v>
      </c>
      <c r="O42">
        <v>19.71</v>
      </c>
      <c r="P42">
        <v>21.18</v>
      </c>
      <c r="Q42">
        <v>18.72</v>
      </c>
      <c r="R42">
        <v>21.84</v>
      </c>
      <c r="S42">
        <v>16.27</v>
      </c>
      <c r="T42">
        <v>24.02</v>
      </c>
      <c r="U42">
        <v>24.5</v>
      </c>
      <c r="V42">
        <v>20.61</v>
      </c>
      <c r="W42">
        <v>19.989999999999998</v>
      </c>
      <c r="X42">
        <v>19.48</v>
      </c>
      <c r="Y42">
        <f t="shared" si="4"/>
        <v>20.632000000000001</v>
      </c>
      <c r="Z42">
        <f t="shared" si="5"/>
        <v>2.4374886894324121</v>
      </c>
    </row>
    <row r="43" spans="1:27" x14ac:dyDescent="0.25">
      <c r="A43">
        <v>0.58589000000000002</v>
      </c>
      <c r="B43">
        <v>126</v>
      </c>
      <c r="C43">
        <v>122</v>
      </c>
      <c r="D43">
        <v>123</v>
      </c>
      <c r="E43">
        <v>127</v>
      </c>
      <c r="F43">
        <v>125</v>
      </c>
      <c r="G43">
        <v>123</v>
      </c>
      <c r="H43">
        <v>119</v>
      </c>
      <c r="I43">
        <v>125</v>
      </c>
      <c r="J43">
        <v>131</v>
      </c>
      <c r="K43">
        <v>132</v>
      </c>
      <c r="L43">
        <f t="shared" si="6"/>
        <v>37.969696969696969</v>
      </c>
      <c r="M43">
        <f t="shared" si="7"/>
        <v>1.2040980258735841</v>
      </c>
      <c r="N43">
        <v>0.58589000000000002</v>
      </c>
      <c r="O43">
        <v>19.739999999999998</v>
      </c>
      <c r="P43">
        <v>21.28</v>
      </c>
      <c r="Q43">
        <v>18.61</v>
      </c>
      <c r="R43">
        <v>21.74</v>
      </c>
      <c r="S43">
        <v>16.7</v>
      </c>
      <c r="T43">
        <v>23.94</v>
      </c>
      <c r="U43">
        <v>24.37</v>
      </c>
      <c r="V43">
        <v>18.12</v>
      </c>
      <c r="W43">
        <v>20.079999999999998</v>
      </c>
      <c r="X43">
        <v>19.77</v>
      </c>
      <c r="Y43">
        <f t="shared" si="4"/>
        <v>20.434999999999999</v>
      </c>
      <c r="Z43">
        <f t="shared" si="5"/>
        <v>2.4467132148160715</v>
      </c>
    </row>
    <row r="44" spans="1:27" x14ac:dyDescent="0.25">
      <c r="A44">
        <v>0.60018000000000005</v>
      </c>
      <c r="B44">
        <v>128</v>
      </c>
      <c r="C44">
        <v>123</v>
      </c>
      <c r="D44">
        <v>125</v>
      </c>
      <c r="E44">
        <v>129</v>
      </c>
      <c r="F44">
        <v>127</v>
      </c>
      <c r="G44">
        <v>125</v>
      </c>
      <c r="H44">
        <v>121</v>
      </c>
      <c r="I44">
        <v>126</v>
      </c>
      <c r="J44">
        <v>133</v>
      </c>
      <c r="K44">
        <v>133</v>
      </c>
      <c r="L44">
        <f t="shared" si="6"/>
        <v>38.484848484848484</v>
      </c>
      <c r="M44">
        <f t="shared" si="7"/>
        <v>1.1866000125728011</v>
      </c>
      <c r="N44" s="2">
        <v>0.60018000000000005</v>
      </c>
      <c r="O44" s="2">
        <v>19.88</v>
      </c>
      <c r="P44" s="2">
        <v>21.22</v>
      </c>
      <c r="Q44" s="2">
        <v>19.34</v>
      </c>
      <c r="R44" s="2">
        <v>21.63</v>
      </c>
      <c r="S44" s="2">
        <v>16.5</v>
      </c>
      <c r="T44" s="2">
        <v>23.91</v>
      </c>
      <c r="U44" s="2">
        <v>24.5</v>
      </c>
      <c r="V44" s="2">
        <v>18.29</v>
      </c>
      <c r="W44" s="2">
        <v>20.02</v>
      </c>
      <c r="X44" s="2">
        <v>19.7</v>
      </c>
      <c r="Y44" s="2">
        <f t="shared" si="4"/>
        <v>20.498999999999999</v>
      </c>
      <c r="Z44" s="2">
        <f t="shared" si="5"/>
        <v>2.4245936658427101</v>
      </c>
      <c r="AA44">
        <f>AVERAGE(Y3:Y44)</f>
        <v>20.338354497354494</v>
      </c>
    </row>
    <row r="45" spans="1:27" x14ac:dyDescent="0.25">
      <c r="A45">
        <v>0.61446999999999996</v>
      </c>
      <c r="B45">
        <v>130</v>
      </c>
      <c r="C45">
        <v>125</v>
      </c>
      <c r="D45">
        <v>126</v>
      </c>
      <c r="E45">
        <v>130</v>
      </c>
      <c r="F45">
        <v>129</v>
      </c>
      <c r="G45">
        <v>127</v>
      </c>
      <c r="H45">
        <v>122</v>
      </c>
      <c r="I45">
        <v>128</v>
      </c>
      <c r="J45">
        <v>134</v>
      </c>
      <c r="K45">
        <v>135</v>
      </c>
      <c r="L45">
        <f t="shared" si="6"/>
        <v>38.969696969696969</v>
      </c>
      <c r="M45">
        <f t="shared" si="7"/>
        <v>1.1968737974625152</v>
      </c>
      <c r="N45">
        <v>0.61446999999999996</v>
      </c>
      <c r="O45">
        <v>20.23</v>
      </c>
      <c r="P45">
        <v>21.17</v>
      </c>
      <c r="Q45">
        <v>19.12</v>
      </c>
      <c r="R45">
        <v>21.7</v>
      </c>
      <c r="S45">
        <v>16.84</v>
      </c>
      <c r="T45">
        <v>23.88</v>
      </c>
      <c r="U45">
        <v>24.17</v>
      </c>
      <c r="V45">
        <v>20.03</v>
      </c>
      <c r="W45">
        <v>19.899999999999999</v>
      </c>
      <c r="X45">
        <v>19.43</v>
      </c>
      <c r="Y45">
        <f t="shared" si="4"/>
        <v>20.647000000000002</v>
      </c>
      <c r="Z45">
        <f t="shared" si="5"/>
        <v>2.2026451270132865</v>
      </c>
    </row>
    <row r="46" spans="1:27" x14ac:dyDescent="0.25">
      <c r="A46">
        <v>0.62875999999999999</v>
      </c>
      <c r="B46">
        <v>132</v>
      </c>
      <c r="C46">
        <v>126</v>
      </c>
      <c r="D46">
        <v>127</v>
      </c>
      <c r="E46">
        <v>132</v>
      </c>
      <c r="F46">
        <v>131</v>
      </c>
      <c r="G46">
        <v>129</v>
      </c>
      <c r="H46">
        <v>124</v>
      </c>
      <c r="I46">
        <v>129</v>
      </c>
      <c r="J46">
        <v>136</v>
      </c>
      <c r="K46">
        <v>137</v>
      </c>
      <c r="L46">
        <f t="shared" si="6"/>
        <v>39.484848484848492</v>
      </c>
      <c r="M46">
        <f t="shared" si="7"/>
        <v>1.2620200564957966</v>
      </c>
      <c r="N46">
        <v>0.62875999999999999</v>
      </c>
      <c r="O46">
        <v>20.239999999999998</v>
      </c>
      <c r="P46">
        <v>20.69</v>
      </c>
      <c r="Q46">
        <v>19.079999999999998</v>
      </c>
      <c r="R46">
        <v>21.62</v>
      </c>
      <c r="S46">
        <v>16.91</v>
      </c>
      <c r="T46">
        <v>23.9</v>
      </c>
      <c r="U46">
        <v>23.89</v>
      </c>
      <c r="V46">
        <v>20.86</v>
      </c>
      <c r="W46">
        <v>19.87</v>
      </c>
      <c r="X46">
        <v>19.62</v>
      </c>
      <c r="Y46">
        <f t="shared" si="4"/>
        <v>20.667999999999999</v>
      </c>
      <c r="Z46">
        <f t="shared" si="5"/>
        <v>2.1169516868470204</v>
      </c>
    </row>
    <row r="47" spans="1:27" x14ac:dyDescent="0.25">
      <c r="A47">
        <v>0.64305000000000001</v>
      </c>
      <c r="B47">
        <v>134</v>
      </c>
      <c r="C47">
        <v>127</v>
      </c>
      <c r="D47">
        <v>129</v>
      </c>
      <c r="E47">
        <v>134</v>
      </c>
      <c r="F47">
        <v>132</v>
      </c>
      <c r="G47">
        <v>130</v>
      </c>
      <c r="H47">
        <v>125</v>
      </c>
      <c r="I47">
        <v>131</v>
      </c>
      <c r="J47">
        <v>138</v>
      </c>
      <c r="K47">
        <v>138</v>
      </c>
      <c r="L47">
        <f t="shared" si="6"/>
        <v>39.939393939393945</v>
      </c>
      <c r="M47">
        <f t="shared" si="7"/>
        <v>1.3076809965803844</v>
      </c>
      <c r="N47">
        <v>0.64305000000000001</v>
      </c>
      <c r="O47">
        <v>19.86</v>
      </c>
      <c r="P47">
        <v>19.93</v>
      </c>
      <c r="Q47">
        <v>18.48</v>
      </c>
      <c r="R47">
        <v>21.35</v>
      </c>
      <c r="S47">
        <v>16.84</v>
      </c>
      <c r="T47">
        <v>23.8</v>
      </c>
      <c r="U47">
        <v>23.93</v>
      </c>
      <c r="V47">
        <v>21.06</v>
      </c>
      <c r="W47">
        <v>19.850000000000001</v>
      </c>
      <c r="X47">
        <v>19.38</v>
      </c>
      <c r="Y47">
        <f t="shared" si="4"/>
        <v>20.448</v>
      </c>
      <c r="Z47">
        <f t="shared" si="5"/>
        <v>2.1997818073618447</v>
      </c>
    </row>
    <row r="48" spans="1:27" x14ac:dyDescent="0.25">
      <c r="A48">
        <v>0.65734000000000004</v>
      </c>
      <c r="B48">
        <v>135</v>
      </c>
      <c r="C48">
        <v>128</v>
      </c>
      <c r="D48">
        <v>130</v>
      </c>
      <c r="E48">
        <v>135</v>
      </c>
      <c r="F48">
        <v>134</v>
      </c>
      <c r="G48">
        <v>132</v>
      </c>
      <c r="H48">
        <v>127</v>
      </c>
      <c r="I48">
        <v>133</v>
      </c>
      <c r="J48">
        <v>139</v>
      </c>
      <c r="K48">
        <v>140</v>
      </c>
      <c r="L48">
        <f t="shared" si="6"/>
        <v>40.393939393939398</v>
      </c>
      <c r="M48">
        <f t="shared" si="7"/>
        <v>1.2939547700929193</v>
      </c>
      <c r="N48">
        <v>0.65734000000000004</v>
      </c>
      <c r="O48">
        <v>19.510000000000002</v>
      </c>
      <c r="P48">
        <v>19.12</v>
      </c>
      <c r="Q48">
        <v>19.07</v>
      </c>
      <c r="R48">
        <v>21.44</v>
      </c>
      <c r="S48">
        <v>17.190000000000001</v>
      </c>
      <c r="T48">
        <v>24.06</v>
      </c>
      <c r="U48">
        <v>23.82</v>
      </c>
      <c r="V48">
        <v>20.13</v>
      </c>
      <c r="W48">
        <v>20.21</v>
      </c>
      <c r="X48">
        <v>19.239999999999998</v>
      </c>
      <c r="Y48">
        <f t="shared" si="4"/>
        <v>20.379000000000001</v>
      </c>
      <c r="Z48">
        <f t="shared" si="5"/>
        <v>2.1635179684948169</v>
      </c>
    </row>
    <row r="49" spans="1:26" x14ac:dyDescent="0.25">
      <c r="A49">
        <v>0.67162999999999995</v>
      </c>
      <c r="B49">
        <v>137</v>
      </c>
      <c r="C49">
        <v>129</v>
      </c>
      <c r="D49">
        <v>131</v>
      </c>
      <c r="E49">
        <v>137</v>
      </c>
      <c r="F49">
        <v>136</v>
      </c>
      <c r="G49">
        <v>134</v>
      </c>
      <c r="H49">
        <v>128</v>
      </c>
      <c r="I49">
        <v>135</v>
      </c>
      <c r="J49">
        <v>140</v>
      </c>
      <c r="K49">
        <v>142</v>
      </c>
      <c r="L49">
        <f t="shared" si="6"/>
        <v>40.878787878787882</v>
      </c>
      <c r="M49">
        <f t="shared" si="7"/>
        <v>1.3735145392650538</v>
      </c>
      <c r="N49">
        <v>0.67162999999999995</v>
      </c>
      <c r="O49">
        <v>18.98</v>
      </c>
      <c r="P49">
        <v>16.63</v>
      </c>
      <c r="Q49">
        <v>18.63</v>
      </c>
      <c r="R49">
        <v>21.49</v>
      </c>
      <c r="S49">
        <v>17.03</v>
      </c>
      <c r="T49">
        <v>23.96</v>
      </c>
      <c r="U49">
        <v>23.19</v>
      </c>
      <c r="V49">
        <v>20.64</v>
      </c>
      <c r="W49">
        <v>19.93</v>
      </c>
      <c r="X49">
        <v>19.11</v>
      </c>
      <c r="Y49">
        <f t="shared" si="4"/>
        <v>19.959000000000003</v>
      </c>
      <c r="Z49">
        <f t="shared" si="5"/>
        <v>2.4120689597659948</v>
      </c>
    </row>
    <row r="50" spans="1:26" x14ac:dyDescent="0.25">
      <c r="A50">
        <v>0.68591999999999997</v>
      </c>
      <c r="B50">
        <v>138</v>
      </c>
      <c r="C50">
        <v>130</v>
      </c>
      <c r="D50">
        <v>132</v>
      </c>
      <c r="E50">
        <v>138</v>
      </c>
      <c r="F50">
        <v>137</v>
      </c>
      <c r="G50">
        <v>136</v>
      </c>
      <c r="H50">
        <v>130</v>
      </c>
      <c r="I50">
        <v>137</v>
      </c>
      <c r="J50">
        <v>142</v>
      </c>
      <c r="K50">
        <v>143</v>
      </c>
      <c r="L50">
        <f t="shared" si="6"/>
        <v>41.303030303030312</v>
      </c>
      <c r="M50">
        <f t="shared" si="7"/>
        <v>1.3630750808944805</v>
      </c>
      <c r="N50">
        <v>0.68591999999999997</v>
      </c>
      <c r="O50">
        <v>17.88</v>
      </c>
      <c r="P50">
        <v>16.77</v>
      </c>
      <c r="Q50">
        <v>19.07</v>
      </c>
      <c r="R50">
        <v>21.68</v>
      </c>
      <c r="S50">
        <v>17.14</v>
      </c>
      <c r="T50">
        <v>24.22</v>
      </c>
      <c r="U50">
        <v>22.51</v>
      </c>
      <c r="V50">
        <v>20.77</v>
      </c>
      <c r="W50">
        <v>19.95</v>
      </c>
      <c r="X50">
        <v>18.86</v>
      </c>
      <c r="Y50">
        <f t="shared" si="4"/>
        <v>19.885000000000002</v>
      </c>
      <c r="Z50">
        <f t="shared" si="5"/>
        <v>2.4190321756162136</v>
      </c>
    </row>
    <row r="51" spans="1:26" x14ac:dyDescent="0.25">
      <c r="A51">
        <v>0.70021</v>
      </c>
      <c r="B51">
        <v>140</v>
      </c>
      <c r="C51">
        <v>131</v>
      </c>
      <c r="D51">
        <v>134</v>
      </c>
      <c r="E51">
        <v>140</v>
      </c>
      <c r="F51">
        <v>139</v>
      </c>
      <c r="G51">
        <v>137</v>
      </c>
      <c r="H51">
        <v>131</v>
      </c>
      <c r="I51">
        <v>138</v>
      </c>
      <c r="J51">
        <v>143</v>
      </c>
      <c r="K51">
        <v>145</v>
      </c>
      <c r="L51">
        <f t="shared" si="6"/>
        <v>41.757575757575765</v>
      </c>
      <c r="M51">
        <f t="shared" si="7"/>
        <v>1.4199016881459054</v>
      </c>
      <c r="N51">
        <v>0.70021</v>
      </c>
      <c r="O51">
        <v>18.02</v>
      </c>
      <c r="P51">
        <v>17.010000000000002</v>
      </c>
      <c r="Q51">
        <v>18.84</v>
      </c>
      <c r="R51">
        <v>22.03</v>
      </c>
      <c r="S51">
        <v>17.170000000000002</v>
      </c>
      <c r="T51">
        <v>24.39</v>
      </c>
      <c r="U51">
        <v>22</v>
      </c>
      <c r="V51">
        <v>21.03</v>
      </c>
      <c r="W51">
        <v>20.38</v>
      </c>
      <c r="X51">
        <v>18.95</v>
      </c>
      <c r="Y51">
        <f t="shared" si="4"/>
        <v>19.981999999999999</v>
      </c>
      <c r="Z51">
        <f t="shared" si="5"/>
        <v>2.4016790422998442</v>
      </c>
    </row>
    <row r="52" spans="1:26" x14ac:dyDescent="0.25">
      <c r="A52">
        <v>0.71450000000000002</v>
      </c>
      <c r="B52">
        <v>141</v>
      </c>
      <c r="C52">
        <v>132</v>
      </c>
      <c r="D52">
        <v>135</v>
      </c>
      <c r="E52">
        <v>141</v>
      </c>
      <c r="F52">
        <v>140</v>
      </c>
      <c r="G52">
        <v>139</v>
      </c>
      <c r="H52">
        <v>132</v>
      </c>
      <c r="I52">
        <v>140</v>
      </c>
      <c r="J52">
        <v>144</v>
      </c>
      <c r="K52">
        <v>147</v>
      </c>
      <c r="L52">
        <f t="shared" si="6"/>
        <v>42.151515151515149</v>
      </c>
      <c r="M52">
        <f t="shared" si="7"/>
        <v>1.4738477953107898</v>
      </c>
      <c r="N52">
        <v>0.71450000000000002</v>
      </c>
      <c r="O52">
        <v>17.27</v>
      </c>
      <c r="P52">
        <v>17.32</v>
      </c>
      <c r="Q52">
        <v>18.95</v>
      </c>
      <c r="R52">
        <v>21.85</v>
      </c>
      <c r="S52">
        <v>17.45</v>
      </c>
      <c r="T52">
        <v>24.31</v>
      </c>
      <c r="U52">
        <v>22.89</v>
      </c>
      <c r="V52">
        <v>21.34</v>
      </c>
      <c r="W52">
        <v>20.04</v>
      </c>
      <c r="X52">
        <v>18.71</v>
      </c>
      <c r="Y52">
        <f t="shared" si="4"/>
        <v>20.013000000000002</v>
      </c>
      <c r="Z52">
        <f t="shared" si="5"/>
        <v>2.4955651775811187</v>
      </c>
    </row>
    <row r="53" spans="1:26" x14ac:dyDescent="0.25">
      <c r="A53">
        <v>0.72879000000000005</v>
      </c>
      <c r="B53">
        <v>142</v>
      </c>
      <c r="C53">
        <v>133</v>
      </c>
      <c r="D53">
        <v>137</v>
      </c>
      <c r="E53">
        <v>142</v>
      </c>
      <c r="F53">
        <v>142</v>
      </c>
      <c r="G53">
        <v>140</v>
      </c>
      <c r="H53">
        <v>133</v>
      </c>
      <c r="I53">
        <v>142</v>
      </c>
      <c r="J53">
        <v>145</v>
      </c>
      <c r="K53">
        <v>148</v>
      </c>
      <c r="L53">
        <f t="shared" si="6"/>
        <v>42.545454545454547</v>
      </c>
      <c r="M53">
        <f t="shared" si="7"/>
        <v>1.465168837532828</v>
      </c>
      <c r="N53">
        <v>0.72879000000000005</v>
      </c>
      <c r="O53">
        <v>17.46</v>
      </c>
      <c r="P53">
        <v>17.690000000000001</v>
      </c>
      <c r="Q53">
        <v>18.53</v>
      </c>
      <c r="R53">
        <v>22.44</v>
      </c>
      <c r="S53">
        <v>17.760000000000002</v>
      </c>
      <c r="T53">
        <v>24.31</v>
      </c>
      <c r="U53">
        <v>22.31</v>
      </c>
      <c r="V53">
        <v>21.64</v>
      </c>
      <c r="W53">
        <v>19.899999999999999</v>
      </c>
      <c r="X53">
        <v>18.52</v>
      </c>
      <c r="Y53">
        <f t="shared" si="4"/>
        <v>20.056000000000001</v>
      </c>
      <c r="Z53">
        <f t="shared" si="5"/>
        <v>2.4424632375261446</v>
      </c>
    </row>
    <row r="54" spans="1:26" x14ac:dyDescent="0.25">
      <c r="A54">
        <v>0.74307999999999996</v>
      </c>
      <c r="B54">
        <v>144</v>
      </c>
      <c r="C54">
        <v>134</v>
      </c>
      <c r="D54">
        <v>138</v>
      </c>
      <c r="E54">
        <v>143</v>
      </c>
      <c r="F54">
        <v>143</v>
      </c>
      <c r="G54">
        <v>141</v>
      </c>
      <c r="H54">
        <v>134</v>
      </c>
      <c r="I54">
        <v>144</v>
      </c>
      <c r="J54">
        <v>146</v>
      </c>
      <c r="K54">
        <v>150</v>
      </c>
      <c r="L54">
        <f t="shared" si="6"/>
        <v>42.939393939393938</v>
      </c>
      <c r="M54">
        <f t="shared" si="7"/>
        <v>1.5454875549389508</v>
      </c>
      <c r="N54">
        <v>0.74307999999999996</v>
      </c>
      <c r="O54">
        <v>17.809999999999999</v>
      </c>
      <c r="P54">
        <v>16.97</v>
      </c>
      <c r="Q54">
        <v>16.39</v>
      </c>
      <c r="R54">
        <v>22.6</v>
      </c>
      <c r="S54">
        <v>17.84</v>
      </c>
      <c r="T54">
        <v>23.86</v>
      </c>
      <c r="U54">
        <v>23.1</v>
      </c>
      <c r="V54">
        <v>21.48</v>
      </c>
      <c r="W54">
        <v>19.95</v>
      </c>
      <c r="X54">
        <v>18.809999999999999</v>
      </c>
      <c r="Y54">
        <f t="shared" si="4"/>
        <v>19.881</v>
      </c>
      <c r="Z54">
        <f t="shared" si="5"/>
        <v>2.7164455942769417</v>
      </c>
    </row>
    <row r="55" spans="1:26" x14ac:dyDescent="0.25">
      <c r="A55">
        <v>0.75736999999999999</v>
      </c>
      <c r="B55">
        <v>145</v>
      </c>
      <c r="C55">
        <v>135</v>
      </c>
      <c r="D55">
        <v>139</v>
      </c>
      <c r="E55">
        <v>145</v>
      </c>
      <c r="F55">
        <v>144</v>
      </c>
      <c r="G55">
        <v>143</v>
      </c>
      <c r="H55">
        <v>136</v>
      </c>
      <c r="I55">
        <v>146</v>
      </c>
      <c r="J55">
        <v>147</v>
      </c>
      <c r="K55">
        <v>152</v>
      </c>
      <c r="L55">
        <f t="shared" si="6"/>
        <v>43.393939393939391</v>
      </c>
      <c r="M55">
        <f t="shared" si="7"/>
        <v>1.5765343850607412</v>
      </c>
      <c r="N55">
        <v>0.75736999999999999</v>
      </c>
      <c r="O55">
        <v>18.02</v>
      </c>
      <c r="P55">
        <v>16.309999999999999</v>
      </c>
      <c r="Q55">
        <v>16.84</v>
      </c>
      <c r="R55">
        <v>22.96</v>
      </c>
      <c r="S55">
        <v>18.03</v>
      </c>
      <c r="T55">
        <v>24.17</v>
      </c>
      <c r="U55">
        <v>23.46</v>
      </c>
      <c r="V55">
        <v>21.92</v>
      </c>
      <c r="W55">
        <v>20.079999999999998</v>
      </c>
      <c r="X55">
        <v>18.649999999999999</v>
      </c>
      <c r="Y55">
        <f t="shared" si="4"/>
        <v>20.043999999999997</v>
      </c>
      <c r="Z55">
        <f t="shared" si="5"/>
        <v>2.8871562325429019</v>
      </c>
    </row>
    <row r="56" spans="1:26" x14ac:dyDescent="0.25">
      <c r="A56">
        <v>0.77166000000000001</v>
      </c>
      <c r="B56">
        <v>147</v>
      </c>
      <c r="C56">
        <v>136</v>
      </c>
      <c r="D56">
        <v>140</v>
      </c>
      <c r="E56">
        <v>146</v>
      </c>
      <c r="F56">
        <v>145</v>
      </c>
      <c r="G56">
        <v>144</v>
      </c>
      <c r="H56">
        <v>137</v>
      </c>
      <c r="I56">
        <v>148</v>
      </c>
      <c r="J56">
        <v>148</v>
      </c>
      <c r="K56">
        <v>153</v>
      </c>
      <c r="L56">
        <f t="shared" si="6"/>
        <v>43.757575757575765</v>
      </c>
      <c r="M56">
        <f t="shared" si="7"/>
        <v>1.6111031949395465</v>
      </c>
      <c r="N56">
        <v>0.77166000000000001</v>
      </c>
      <c r="O56">
        <v>18.489999999999998</v>
      </c>
      <c r="P56">
        <v>19.760000000000002</v>
      </c>
      <c r="Q56">
        <v>18.64</v>
      </c>
      <c r="R56">
        <v>22.79</v>
      </c>
      <c r="S56">
        <v>18.45</v>
      </c>
      <c r="T56">
        <v>24.4</v>
      </c>
      <c r="U56">
        <v>23.8</v>
      </c>
      <c r="V56">
        <v>22.05</v>
      </c>
      <c r="W56">
        <v>20.11</v>
      </c>
      <c r="X56">
        <v>19.32</v>
      </c>
      <c r="Y56">
        <f t="shared" si="4"/>
        <v>20.780999999999999</v>
      </c>
      <c r="Z56">
        <f t="shared" si="5"/>
        <v>2.2791638330268613</v>
      </c>
    </row>
    <row r="57" spans="1:26" x14ac:dyDescent="0.25">
      <c r="A57">
        <v>0.78595000000000004</v>
      </c>
      <c r="B57">
        <v>148</v>
      </c>
      <c r="C57">
        <v>138</v>
      </c>
      <c r="D57">
        <v>140</v>
      </c>
      <c r="E57">
        <v>147</v>
      </c>
      <c r="F57">
        <v>147</v>
      </c>
      <c r="G57">
        <v>146</v>
      </c>
      <c r="H57">
        <v>139</v>
      </c>
      <c r="I57">
        <v>149</v>
      </c>
      <c r="J57">
        <v>149</v>
      </c>
      <c r="K57">
        <v>155</v>
      </c>
      <c r="L57">
        <f t="shared" si="6"/>
        <v>44.181818181818187</v>
      </c>
      <c r="M57">
        <f t="shared" si="7"/>
        <v>1.6085680191833844</v>
      </c>
      <c r="N57">
        <v>0.78595000000000004</v>
      </c>
      <c r="O57">
        <v>18.88</v>
      </c>
      <c r="P57">
        <v>21.03</v>
      </c>
      <c r="Q57">
        <v>16.87</v>
      </c>
      <c r="R57">
        <v>22.7</v>
      </c>
      <c r="S57">
        <v>18.78</v>
      </c>
      <c r="T57">
        <v>24.23</v>
      </c>
      <c r="U57">
        <v>23.81</v>
      </c>
      <c r="V57">
        <v>22.22</v>
      </c>
      <c r="W57">
        <v>20.350000000000001</v>
      </c>
      <c r="X57">
        <v>19.16</v>
      </c>
      <c r="Y57">
        <f t="shared" si="4"/>
        <v>20.803000000000001</v>
      </c>
      <c r="Z57">
        <f t="shared" si="5"/>
        <v>2.4177126472027926</v>
      </c>
    </row>
    <row r="58" spans="1:26" x14ac:dyDescent="0.25">
      <c r="A58">
        <v>0.80023999999999995</v>
      </c>
      <c r="B58">
        <v>149</v>
      </c>
      <c r="C58">
        <v>140</v>
      </c>
      <c r="D58">
        <v>141</v>
      </c>
      <c r="E58">
        <v>148</v>
      </c>
      <c r="F58">
        <v>148</v>
      </c>
      <c r="G58">
        <v>147</v>
      </c>
      <c r="H58">
        <v>140</v>
      </c>
      <c r="I58">
        <v>151</v>
      </c>
      <c r="J58">
        <v>150</v>
      </c>
      <c r="K58">
        <v>156</v>
      </c>
      <c r="L58">
        <f t="shared" si="6"/>
        <v>44.545454545454547</v>
      </c>
      <c r="M58">
        <f t="shared" si="7"/>
        <v>1.5842815294301136</v>
      </c>
      <c r="N58">
        <v>0.80023999999999995</v>
      </c>
      <c r="O58">
        <v>18.88</v>
      </c>
      <c r="P58">
        <v>21.32</v>
      </c>
      <c r="Q58">
        <v>17.27</v>
      </c>
      <c r="R58">
        <v>23</v>
      </c>
      <c r="S58">
        <v>19.29</v>
      </c>
      <c r="T58">
        <v>24.56</v>
      </c>
      <c r="U58">
        <v>24.28</v>
      </c>
      <c r="V58">
        <v>22.39</v>
      </c>
      <c r="W58">
        <v>20.62</v>
      </c>
      <c r="X58">
        <v>18.899999999999999</v>
      </c>
      <c r="Y58">
        <f t="shared" si="4"/>
        <v>21.051000000000002</v>
      </c>
      <c r="Z58">
        <f t="shared" si="5"/>
        <v>2.4793881413678154</v>
      </c>
    </row>
    <row r="59" spans="1:26" x14ac:dyDescent="0.25">
      <c r="A59">
        <v>0.81452999999999998</v>
      </c>
      <c r="B59">
        <v>150</v>
      </c>
      <c r="C59">
        <v>142</v>
      </c>
      <c r="D59">
        <v>143</v>
      </c>
      <c r="E59">
        <v>149</v>
      </c>
      <c r="F59">
        <v>149</v>
      </c>
      <c r="G59">
        <v>148</v>
      </c>
      <c r="H59">
        <v>141</v>
      </c>
      <c r="I59">
        <v>153</v>
      </c>
      <c r="J59">
        <v>151</v>
      </c>
      <c r="K59">
        <v>158</v>
      </c>
      <c r="L59">
        <f t="shared" si="6"/>
        <v>44.969696969696976</v>
      </c>
      <c r="M59">
        <f t="shared" si="7"/>
        <v>1.5919909741289331</v>
      </c>
      <c r="N59">
        <v>0.81452999999999998</v>
      </c>
      <c r="O59">
        <v>17.190000000000001</v>
      </c>
      <c r="P59">
        <v>21.59</v>
      </c>
      <c r="Q59">
        <v>19.600000000000001</v>
      </c>
      <c r="R59">
        <v>22.9</v>
      </c>
      <c r="S59">
        <v>19.62</v>
      </c>
      <c r="T59">
        <v>25.1</v>
      </c>
      <c r="U59">
        <v>24.53</v>
      </c>
      <c r="V59">
        <v>22.59</v>
      </c>
      <c r="W59">
        <v>21.18</v>
      </c>
      <c r="X59">
        <v>18.809999999999999</v>
      </c>
      <c r="Y59">
        <f t="shared" si="4"/>
        <v>21.311</v>
      </c>
      <c r="Z59">
        <f t="shared" si="5"/>
        <v>2.5385667434816628</v>
      </c>
    </row>
    <row r="60" spans="1:26" x14ac:dyDescent="0.25">
      <c r="A60">
        <v>0.82882</v>
      </c>
      <c r="B60">
        <v>151</v>
      </c>
      <c r="C60">
        <v>144</v>
      </c>
      <c r="D60">
        <v>144</v>
      </c>
      <c r="E60">
        <v>150</v>
      </c>
      <c r="F60">
        <v>150</v>
      </c>
      <c r="G60">
        <v>150</v>
      </c>
      <c r="H60">
        <v>143</v>
      </c>
      <c r="I60">
        <v>154</v>
      </c>
      <c r="J60">
        <v>152</v>
      </c>
      <c r="K60">
        <v>159</v>
      </c>
      <c r="L60">
        <f t="shared" si="6"/>
        <v>45.36363636363636</v>
      </c>
      <c r="M60">
        <f t="shared" si="7"/>
        <v>1.5053555382029611</v>
      </c>
      <c r="N60">
        <v>0.82882</v>
      </c>
      <c r="O60">
        <v>17.25</v>
      </c>
      <c r="P60">
        <v>21.8</v>
      </c>
      <c r="Q60">
        <v>18.73</v>
      </c>
      <c r="R60">
        <v>22.62</v>
      </c>
      <c r="S60">
        <v>19.87</v>
      </c>
      <c r="T60">
        <v>24.95</v>
      </c>
      <c r="U60">
        <v>23.25</v>
      </c>
      <c r="V60">
        <v>22.72</v>
      </c>
      <c r="W60">
        <v>21.35</v>
      </c>
      <c r="X60">
        <v>18.97</v>
      </c>
      <c r="Y60">
        <f t="shared" si="4"/>
        <v>21.151000000000003</v>
      </c>
      <c r="Z60">
        <f t="shared" si="5"/>
        <v>2.3896882641884245</v>
      </c>
    </row>
    <row r="61" spans="1:26" x14ac:dyDescent="0.25">
      <c r="A61">
        <v>0.84311000000000003</v>
      </c>
      <c r="B61">
        <v>152</v>
      </c>
      <c r="C61">
        <v>146</v>
      </c>
      <c r="D61">
        <v>145</v>
      </c>
      <c r="E61">
        <v>152</v>
      </c>
      <c r="F61">
        <v>151</v>
      </c>
      <c r="G61">
        <v>151</v>
      </c>
      <c r="H61">
        <v>144</v>
      </c>
      <c r="I61">
        <v>156</v>
      </c>
      <c r="J61">
        <v>153</v>
      </c>
      <c r="K61">
        <v>160</v>
      </c>
      <c r="L61">
        <f t="shared" si="6"/>
        <v>45.757575757575758</v>
      </c>
      <c r="M61">
        <f t="shared" si="7"/>
        <v>1.5050166086617516</v>
      </c>
      <c r="N61">
        <v>0.84311000000000003</v>
      </c>
      <c r="O61">
        <v>16.82</v>
      </c>
      <c r="P61">
        <v>21.45</v>
      </c>
      <c r="Q61">
        <v>17.5</v>
      </c>
      <c r="R61">
        <v>22.17</v>
      </c>
      <c r="S61">
        <v>20.23</v>
      </c>
      <c r="T61">
        <v>25.57</v>
      </c>
      <c r="U61">
        <v>19.899999999999999</v>
      </c>
      <c r="V61">
        <v>22.38</v>
      </c>
      <c r="W61">
        <v>21.41</v>
      </c>
      <c r="X61">
        <v>19.760000000000002</v>
      </c>
      <c r="Y61">
        <f t="shared" si="4"/>
        <v>20.719000000000001</v>
      </c>
      <c r="Z61">
        <f t="shared" si="5"/>
        <v>2.5122387094647767</v>
      </c>
    </row>
    <row r="62" spans="1:26" x14ac:dyDescent="0.25">
      <c r="A62">
        <v>0.85740000000000005</v>
      </c>
      <c r="B62">
        <v>153</v>
      </c>
      <c r="C62">
        <v>147</v>
      </c>
      <c r="D62">
        <v>147</v>
      </c>
      <c r="E62">
        <v>153</v>
      </c>
      <c r="F62">
        <v>152</v>
      </c>
      <c r="G62">
        <v>152</v>
      </c>
      <c r="H62">
        <v>145</v>
      </c>
      <c r="I62">
        <v>157</v>
      </c>
      <c r="J62">
        <v>155</v>
      </c>
      <c r="K62">
        <v>161</v>
      </c>
      <c r="L62">
        <f t="shared" si="6"/>
        <v>46.121212121212118</v>
      </c>
      <c r="M62">
        <f t="shared" si="7"/>
        <v>1.4831640277153659</v>
      </c>
      <c r="N62">
        <v>0.85740000000000005</v>
      </c>
      <c r="O62">
        <v>17.28</v>
      </c>
      <c r="P62">
        <v>21.03</v>
      </c>
      <c r="Q62">
        <v>20.58</v>
      </c>
      <c r="R62">
        <v>22.07</v>
      </c>
      <c r="S62">
        <v>20.16</v>
      </c>
      <c r="T62">
        <v>26.11</v>
      </c>
      <c r="U62">
        <v>20.2</v>
      </c>
      <c r="V62">
        <v>22.15</v>
      </c>
      <c r="W62">
        <v>21.4</v>
      </c>
      <c r="X62">
        <v>19.84</v>
      </c>
      <c r="Y62">
        <f t="shared" si="4"/>
        <v>21.082000000000001</v>
      </c>
      <c r="Z62">
        <f t="shared" si="5"/>
        <v>2.2454685232460583</v>
      </c>
    </row>
    <row r="63" spans="1:26" x14ac:dyDescent="0.25">
      <c r="A63">
        <v>0.87168999999999996</v>
      </c>
      <c r="B63">
        <v>153</v>
      </c>
      <c r="C63">
        <v>149</v>
      </c>
      <c r="D63">
        <v>148</v>
      </c>
      <c r="E63">
        <v>154</v>
      </c>
      <c r="F63">
        <v>153</v>
      </c>
      <c r="G63">
        <v>154</v>
      </c>
      <c r="H63">
        <v>146</v>
      </c>
      <c r="I63">
        <v>159</v>
      </c>
      <c r="J63">
        <v>156</v>
      </c>
      <c r="K63">
        <v>162</v>
      </c>
      <c r="L63">
        <f t="shared" si="6"/>
        <v>46.484848484848492</v>
      </c>
      <c r="M63">
        <f t="shared" si="7"/>
        <v>1.4859131756309729</v>
      </c>
      <c r="N63">
        <v>0.87168999999999996</v>
      </c>
      <c r="O63">
        <v>17.38</v>
      </c>
      <c r="P63">
        <v>21.85</v>
      </c>
      <c r="Q63">
        <v>20.6</v>
      </c>
      <c r="R63">
        <v>22.06</v>
      </c>
      <c r="S63">
        <v>20.45</v>
      </c>
      <c r="T63">
        <v>26.38</v>
      </c>
      <c r="U63">
        <v>22.59</v>
      </c>
      <c r="V63">
        <v>22.66</v>
      </c>
      <c r="W63">
        <v>21.63</v>
      </c>
      <c r="X63">
        <v>19.98</v>
      </c>
      <c r="Y63">
        <f t="shared" si="4"/>
        <v>21.558</v>
      </c>
      <c r="Z63">
        <f t="shared" si="5"/>
        <v>2.3085531784599982</v>
      </c>
    </row>
    <row r="64" spans="1:26" x14ac:dyDescent="0.25">
      <c r="A64">
        <v>0.88597999999999999</v>
      </c>
      <c r="B64">
        <v>155</v>
      </c>
      <c r="C64">
        <v>151</v>
      </c>
      <c r="D64">
        <v>149</v>
      </c>
      <c r="E64">
        <v>155</v>
      </c>
      <c r="F64">
        <v>154</v>
      </c>
      <c r="G64">
        <v>155</v>
      </c>
      <c r="H64">
        <v>147</v>
      </c>
      <c r="I64">
        <v>160</v>
      </c>
      <c r="J64">
        <v>157</v>
      </c>
      <c r="K64">
        <v>164</v>
      </c>
      <c r="L64">
        <f t="shared" si="6"/>
        <v>46.878787878787875</v>
      </c>
      <c r="M64">
        <f t="shared" si="7"/>
        <v>1.5188507031379386</v>
      </c>
      <c r="N64">
        <v>0.88597999999999999</v>
      </c>
      <c r="O64">
        <v>17.62</v>
      </c>
      <c r="P64">
        <v>21.86</v>
      </c>
      <c r="Q64">
        <v>20.75</v>
      </c>
      <c r="R64">
        <v>21.82</v>
      </c>
      <c r="S64">
        <v>20.75</v>
      </c>
      <c r="T64">
        <v>26.92</v>
      </c>
      <c r="U64">
        <v>22.33</v>
      </c>
      <c r="V64">
        <v>22.44</v>
      </c>
      <c r="W64">
        <v>21.65</v>
      </c>
      <c r="X64">
        <v>20.68</v>
      </c>
      <c r="Y64">
        <f t="shared" si="4"/>
        <v>21.682000000000002</v>
      </c>
      <c r="Z64">
        <f t="shared" si="5"/>
        <v>2.3027510117731249</v>
      </c>
    </row>
    <row r="65" spans="1:26" x14ac:dyDescent="0.25">
      <c r="A65">
        <v>0.90027000000000001</v>
      </c>
      <c r="B65">
        <v>156</v>
      </c>
      <c r="C65">
        <v>153</v>
      </c>
      <c r="D65">
        <v>151</v>
      </c>
      <c r="E65">
        <v>156</v>
      </c>
      <c r="F65">
        <v>156</v>
      </c>
      <c r="G65">
        <v>156</v>
      </c>
      <c r="H65">
        <v>148</v>
      </c>
      <c r="I65">
        <v>161</v>
      </c>
      <c r="J65">
        <v>158</v>
      </c>
      <c r="K65">
        <v>165</v>
      </c>
      <c r="L65">
        <f t="shared" si="6"/>
        <v>47.272727272727273</v>
      </c>
      <c r="M65">
        <f t="shared" si="7"/>
        <v>1.4567883941268644</v>
      </c>
      <c r="N65">
        <v>0.90027000000000001</v>
      </c>
      <c r="O65">
        <v>17.82</v>
      </c>
      <c r="P65">
        <v>22.53</v>
      </c>
      <c r="Q65">
        <v>21.6</v>
      </c>
      <c r="R65">
        <v>21.69</v>
      </c>
      <c r="S65">
        <v>20.72</v>
      </c>
      <c r="T65">
        <v>26.67</v>
      </c>
      <c r="U65">
        <v>21.32</v>
      </c>
      <c r="V65">
        <v>22.16</v>
      </c>
      <c r="W65">
        <v>21.89</v>
      </c>
      <c r="X65">
        <v>20.54</v>
      </c>
      <c r="Y65">
        <f t="shared" si="4"/>
        <v>21.693999999999996</v>
      </c>
      <c r="Z65">
        <f t="shared" si="5"/>
        <v>2.189673745358224</v>
      </c>
    </row>
    <row r="66" spans="1:26" x14ac:dyDescent="0.25">
      <c r="A66">
        <v>0.91456000000000004</v>
      </c>
      <c r="B66">
        <v>157</v>
      </c>
      <c r="C66">
        <v>154</v>
      </c>
      <c r="D66">
        <v>152</v>
      </c>
      <c r="E66">
        <v>158</v>
      </c>
      <c r="F66">
        <v>157</v>
      </c>
      <c r="G66">
        <v>157</v>
      </c>
      <c r="H66">
        <v>150</v>
      </c>
      <c r="I66">
        <v>163</v>
      </c>
      <c r="J66">
        <v>159</v>
      </c>
      <c r="K66">
        <v>166</v>
      </c>
      <c r="L66">
        <f t="shared" si="6"/>
        <v>47.666666666666671</v>
      </c>
      <c r="M66">
        <f t="shared" si="7"/>
        <v>1.4430663766054048</v>
      </c>
      <c r="N66">
        <v>0.91456000000000004</v>
      </c>
      <c r="O66">
        <v>18.670000000000002</v>
      </c>
      <c r="P66">
        <v>22.62</v>
      </c>
      <c r="Q66">
        <v>21.66</v>
      </c>
      <c r="R66">
        <v>21.81</v>
      </c>
      <c r="S66">
        <v>20.94</v>
      </c>
      <c r="T66">
        <v>26.95</v>
      </c>
      <c r="U66">
        <v>22.12</v>
      </c>
      <c r="V66">
        <v>21.67</v>
      </c>
      <c r="W66">
        <v>22.09</v>
      </c>
      <c r="X66">
        <v>20.58</v>
      </c>
      <c r="Y66">
        <f t="shared" si="4"/>
        <v>21.911000000000001</v>
      </c>
      <c r="Z66">
        <f t="shared" si="5"/>
        <v>2.0901804813088369</v>
      </c>
    </row>
    <row r="67" spans="1:26" x14ac:dyDescent="0.25">
      <c r="A67">
        <v>0.92884999999999995</v>
      </c>
      <c r="B67">
        <v>158</v>
      </c>
      <c r="C67">
        <v>156</v>
      </c>
      <c r="D67">
        <v>153</v>
      </c>
      <c r="E67">
        <v>159</v>
      </c>
      <c r="F67">
        <v>158</v>
      </c>
      <c r="G67">
        <v>158</v>
      </c>
      <c r="H67">
        <v>151</v>
      </c>
      <c r="I67">
        <v>164</v>
      </c>
      <c r="J67">
        <v>160</v>
      </c>
      <c r="K67">
        <v>168</v>
      </c>
      <c r="L67">
        <f t="shared" si="6"/>
        <v>48.030303030303031</v>
      </c>
      <c r="M67">
        <f t="shared" si="7"/>
        <v>1.4862564615719358</v>
      </c>
      <c r="N67">
        <v>0.92884999999999995</v>
      </c>
      <c r="O67">
        <v>17.420000000000002</v>
      </c>
      <c r="P67">
        <v>22.9</v>
      </c>
      <c r="Q67">
        <v>22.27</v>
      </c>
      <c r="R67">
        <v>21.59</v>
      </c>
      <c r="S67">
        <v>21.41</v>
      </c>
      <c r="T67">
        <v>27.15</v>
      </c>
      <c r="U67">
        <v>22.44</v>
      </c>
      <c r="V67">
        <v>21.3</v>
      </c>
      <c r="W67">
        <v>22.55</v>
      </c>
      <c r="X67">
        <v>20.63</v>
      </c>
      <c r="Y67">
        <f t="shared" si="4"/>
        <v>21.966000000000001</v>
      </c>
      <c r="Z67">
        <f t="shared" si="5"/>
        <v>2.3979027873910219</v>
      </c>
    </row>
    <row r="68" spans="1:26" x14ac:dyDescent="0.25">
      <c r="A68">
        <v>0.94313999999999998</v>
      </c>
      <c r="B68">
        <v>159</v>
      </c>
      <c r="C68">
        <v>157</v>
      </c>
      <c r="D68">
        <v>155</v>
      </c>
      <c r="E68">
        <v>161</v>
      </c>
      <c r="F68">
        <v>159</v>
      </c>
      <c r="G68">
        <v>160</v>
      </c>
      <c r="H68">
        <v>151</v>
      </c>
      <c r="I68">
        <v>165</v>
      </c>
      <c r="J68">
        <v>161</v>
      </c>
      <c r="K68">
        <v>169</v>
      </c>
      <c r="L68">
        <f t="shared" si="6"/>
        <v>48.393939393939391</v>
      </c>
      <c r="M68">
        <f t="shared" si="7"/>
        <v>1.5121181757423818</v>
      </c>
      <c r="N68">
        <v>0.94313999999999998</v>
      </c>
      <c r="O68">
        <v>18.760000000000002</v>
      </c>
      <c r="P68">
        <v>22.91</v>
      </c>
      <c r="Q68">
        <v>22.15</v>
      </c>
      <c r="R68">
        <v>21.41</v>
      </c>
      <c r="S68">
        <v>21.64</v>
      </c>
      <c r="T68">
        <v>26.64</v>
      </c>
      <c r="U68">
        <v>22.67</v>
      </c>
      <c r="V68">
        <v>21.42</v>
      </c>
      <c r="W68">
        <v>21.7</v>
      </c>
      <c r="X68">
        <v>21.04</v>
      </c>
      <c r="Y68">
        <f t="shared" si="4"/>
        <v>22.033999999999999</v>
      </c>
      <c r="Z68">
        <f t="shared" si="5"/>
        <v>1.975990328361396</v>
      </c>
    </row>
    <row r="69" spans="1:26" x14ac:dyDescent="0.25">
      <c r="A69">
        <v>0.95743</v>
      </c>
      <c r="B69">
        <v>161</v>
      </c>
      <c r="C69">
        <v>159</v>
      </c>
      <c r="D69">
        <v>156</v>
      </c>
      <c r="E69">
        <v>162</v>
      </c>
      <c r="F69">
        <v>160</v>
      </c>
      <c r="G69">
        <v>161</v>
      </c>
      <c r="H69">
        <v>152</v>
      </c>
      <c r="I69">
        <v>166</v>
      </c>
      <c r="J69">
        <v>162</v>
      </c>
      <c r="K69">
        <v>170</v>
      </c>
      <c r="L69">
        <f t="shared" si="6"/>
        <v>48.757575757575765</v>
      </c>
      <c r="M69">
        <f t="shared" si="7"/>
        <v>1.4944716681084658</v>
      </c>
      <c r="N69">
        <v>0.95743</v>
      </c>
      <c r="O69">
        <v>19.02</v>
      </c>
      <c r="P69">
        <v>23.3</v>
      </c>
      <c r="Q69">
        <v>22.35</v>
      </c>
      <c r="R69">
        <v>21.53</v>
      </c>
      <c r="S69">
        <v>21.61</v>
      </c>
      <c r="T69">
        <v>26.99</v>
      </c>
      <c r="U69">
        <v>22.14</v>
      </c>
      <c r="V69">
        <v>21.23</v>
      </c>
      <c r="W69">
        <v>21.78</v>
      </c>
      <c r="X69">
        <v>21.06</v>
      </c>
      <c r="Y69">
        <f t="shared" si="4"/>
        <v>22.100999999999999</v>
      </c>
      <c r="Z69">
        <f t="shared" si="5"/>
        <v>2.038749344301277</v>
      </c>
    </row>
    <row r="70" spans="1:26" x14ac:dyDescent="0.25">
      <c r="A70">
        <v>0.97172000000000003</v>
      </c>
      <c r="B70">
        <v>162</v>
      </c>
      <c r="C70">
        <v>160</v>
      </c>
      <c r="D70">
        <v>158</v>
      </c>
      <c r="E70">
        <v>163</v>
      </c>
      <c r="F70">
        <v>161</v>
      </c>
      <c r="G70">
        <v>162</v>
      </c>
      <c r="H70">
        <v>153</v>
      </c>
      <c r="I70">
        <v>167</v>
      </c>
      <c r="J70">
        <v>163</v>
      </c>
      <c r="K70">
        <v>171</v>
      </c>
      <c r="L70">
        <f t="shared" si="6"/>
        <v>49.090909090909093</v>
      </c>
      <c r="M70">
        <f t="shared" si="7"/>
        <v>1.4637754289080243</v>
      </c>
      <c r="N70">
        <v>0.97172000000000003</v>
      </c>
      <c r="O70">
        <v>21.28</v>
      </c>
      <c r="P70">
        <v>23.43</v>
      </c>
      <c r="Q70">
        <v>23.07</v>
      </c>
      <c r="R70">
        <v>21.44</v>
      </c>
      <c r="S70">
        <v>21.98</v>
      </c>
      <c r="T70">
        <v>27.37</v>
      </c>
      <c r="U70">
        <v>22.35</v>
      </c>
      <c r="V70">
        <v>21.6</v>
      </c>
      <c r="W70">
        <v>21.52</v>
      </c>
      <c r="X70">
        <v>21.01</v>
      </c>
      <c r="Y70">
        <f t="shared" si="4"/>
        <v>22.504999999999999</v>
      </c>
      <c r="Z70">
        <f t="shared" si="5"/>
        <v>1.8797709671363927</v>
      </c>
    </row>
    <row r="71" spans="1:26" x14ac:dyDescent="0.25">
      <c r="A71">
        <v>0.98601000000000005</v>
      </c>
      <c r="B71">
        <v>163</v>
      </c>
      <c r="C71">
        <v>161</v>
      </c>
      <c r="D71">
        <v>159</v>
      </c>
      <c r="E71">
        <v>164</v>
      </c>
      <c r="F71">
        <v>162</v>
      </c>
      <c r="G71">
        <v>164</v>
      </c>
      <c r="H71">
        <v>154</v>
      </c>
      <c r="I71">
        <v>168</v>
      </c>
      <c r="J71">
        <v>163</v>
      </c>
      <c r="K71">
        <v>173</v>
      </c>
      <c r="L71">
        <f t="shared" si="6"/>
        <v>49.424242424242422</v>
      </c>
      <c r="M71">
        <f t="shared" si="7"/>
        <v>1.5282264138011774</v>
      </c>
      <c r="N71">
        <v>0.98601000000000005</v>
      </c>
      <c r="O71">
        <v>21.79</v>
      </c>
      <c r="P71">
        <v>23.62</v>
      </c>
      <c r="Q71">
        <v>23.12</v>
      </c>
      <c r="R71">
        <v>21.21</v>
      </c>
      <c r="S71">
        <v>21.96</v>
      </c>
      <c r="T71">
        <v>27.46</v>
      </c>
      <c r="U71">
        <v>22.69</v>
      </c>
      <c r="V71">
        <v>21.75</v>
      </c>
      <c r="W71">
        <v>21.47</v>
      </c>
      <c r="X71">
        <v>21.12</v>
      </c>
      <c r="Y71">
        <f t="shared" si="4"/>
        <v>22.619000000000003</v>
      </c>
      <c r="Z71">
        <f t="shared" si="5"/>
        <v>1.889223532448068</v>
      </c>
    </row>
    <row r="72" spans="1:26" x14ac:dyDescent="0.25">
      <c r="A72">
        <v>1.0003</v>
      </c>
      <c r="B72">
        <v>164</v>
      </c>
      <c r="C72">
        <v>163</v>
      </c>
      <c r="D72">
        <v>160</v>
      </c>
      <c r="E72">
        <v>166</v>
      </c>
      <c r="F72">
        <v>163</v>
      </c>
      <c r="G72">
        <v>165</v>
      </c>
      <c r="H72">
        <v>156</v>
      </c>
      <c r="I72">
        <v>169</v>
      </c>
      <c r="J72">
        <v>164</v>
      </c>
      <c r="K72">
        <v>174</v>
      </c>
      <c r="L72">
        <f t="shared" si="6"/>
        <v>49.81818181818182</v>
      </c>
      <c r="M72">
        <f t="shared" si="7"/>
        <v>1.465168837532828</v>
      </c>
      <c r="N72">
        <v>1.0003</v>
      </c>
      <c r="O72">
        <v>22.38</v>
      </c>
      <c r="P72">
        <v>24.1</v>
      </c>
      <c r="Q72">
        <v>23.12</v>
      </c>
      <c r="R72">
        <v>21.13</v>
      </c>
      <c r="S72">
        <v>22.14</v>
      </c>
      <c r="T72">
        <v>27.68</v>
      </c>
      <c r="U72">
        <v>23.01</v>
      </c>
      <c r="V72">
        <v>22.49</v>
      </c>
      <c r="W72">
        <v>21.58</v>
      </c>
      <c r="X72">
        <v>21.15</v>
      </c>
      <c r="Y72">
        <f t="shared" si="4"/>
        <v>22.878</v>
      </c>
      <c r="Z72">
        <f t="shared" si="5"/>
        <v>1.9234794860703182</v>
      </c>
    </row>
    <row r="73" spans="1:26" x14ac:dyDescent="0.25">
      <c r="A73">
        <v>1.0145900000000001</v>
      </c>
      <c r="B73">
        <v>165</v>
      </c>
      <c r="C73">
        <v>164</v>
      </c>
      <c r="D73">
        <v>162</v>
      </c>
      <c r="E73">
        <v>167</v>
      </c>
      <c r="F73">
        <v>165</v>
      </c>
      <c r="G73">
        <v>166</v>
      </c>
      <c r="H73">
        <v>157</v>
      </c>
      <c r="I73">
        <v>170</v>
      </c>
      <c r="J73">
        <v>164</v>
      </c>
      <c r="K73">
        <v>175</v>
      </c>
      <c r="L73">
        <f t="shared" si="6"/>
        <v>50.151515151515156</v>
      </c>
      <c r="M73">
        <f t="shared" si="7"/>
        <v>1.4373989364401725</v>
      </c>
      <c r="N73">
        <v>1.0145900000000001</v>
      </c>
      <c r="O73">
        <v>22.6</v>
      </c>
      <c r="P73">
        <v>24.09</v>
      </c>
      <c r="Q73">
        <v>23.04</v>
      </c>
      <c r="R73">
        <v>20.96</v>
      </c>
      <c r="S73">
        <v>22.42</v>
      </c>
      <c r="T73">
        <v>27.87</v>
      </c>
      <c r="U73">
        <v>22.82</v>
      </c>
      <c r="V73">
        <v>21.91</v>
      </c>
      <c r="W73">
        <v>21.33</v>
      </c>
      <c r="X73">
        <v>20.93</v>
      </c>
      <c r="Y73">
        <f t="shared" si="4"/>
        <v>22.796999999999997</v>
      </c>
      <c r="Z73">
        <f t="shared" si="5"/>
        <v>2.0397932901808131</v>
      </c>
    </row>
    <row r="74" spans="1:26" x14ac:dyDescent="0.25">
      <c r="A74">
        <v>1.02888</v>
      </c>
      <c r="B74">
        <v>166</v>
      </c>
      <c r="C74">
        <v>165</v>
      </c>
      <c r="D74">
        <v>163</v>
      </c>
      <c r="E74">
        <v>168</v>
      </c>
      <c r="F74">
        <v>166</v>
      </c>
      <c r="G74">
        <v>167</v>
      </c>
      <c r="H74">
        <v>158</v>
      </c>
      <c r="I74">
        <v>171</v>
      </c>
      <c r="J74">
        <v>165</v>
      </c>
      <c r="K74">
        <v>176</v>
      </c>
      <c r="L74">
        <f t="shared" si="6"/>
        <v>50.45454545454546</v>
      </c>
      <c r="M74">
        <f t="shared" si="7"/>
        <v>1.4373989364401725</v>
      </c>
      <c r="N74">
        <v>1.02888</v>
      </c>
      <c r="O74">
        <v>22.53</v>
      </c>
      <c r="P74">
        <v>24.51</v>
      </c>
      <c r="Q74">
        <v>23.12</v>
      </c>
      <c r="R74">
        <v>20.49</v>
      </c>
      <c r="S74">
        <v>22.45</v>
      </c>
      <c r="T74">
        <v>28.04</v>
      </c>
      <c r="U74">
        <v>23.11</v>
      </c>
      <c r="V74">
        <v>22.24</v>
      </c>
      <c r="W74">
        <v>22.01</v>
      </c>
      <c r="X74">
        <v>20.91</v>
      </c>
      <c r="Y74">
        <f t="shared" si="4"/>
        <v>22.940999999999999</v>
      </c>
      <c r="Z74">
        <f t="shared" si="5"/>
        <v>2.1192946939960948</v>
      </c>
    </row>
    <row r="75" spans="1:26" x14ac:dyDescent="0.25">
      <c r="A75">
        <v>1.0431699999999999</v>
      </c>
      <c r="B75">
        <v>167</v>
      </c>
      <c r="C75">
        <v>166</v>
      </c>
      <c r="D75">
        <v>164</v>
      </c>
      <c r="E75">
        <v>169</v>
      </c>
      <c r="F75">
        <v>167</v>
      </c>
      <c r="G75">
        <v>168</v>
      </c>
      <c r="H75">
        <v>159</v>
      </c>
      <c r="I75">
        <v>172</v>
      </c>
      <c r="J75">
        <v>166</v>
      </c>
      <c r="K75">
        <v>177</v>
      </c>
      <c r="L75">
        <f t="shared" si="6"/>
        <v>50.757575757575758</v>
      </c>
      <c r="M75">
        <f t="shared" si="7"/>
        <v>1.4373989364401725</v>
      </c>
      <c r="N75">
        <v>1.0431699999999999</v>
      </c>
      <c r="O75">
        <v>23.86</v>
      </c>
      <c r="P75">
        <v>24.63</v>
      </c>
      <c r="Q75">
        <v>23.57</v>
      </c>
      <c r="R75">
        <v>20.6</v>
      </c>
      <c r="S75">
        <v>22.62</v>
      </c>
      <c r="T75">
        <v>28.28</v>
      </c>
      <c r="U75">
        <v>22.77</v>
      </c>
      <c r="V75">
        <v>21.98</v>
      </c>
      <c r="W75">
        <v>22.41</v>
      </c>
      <c r="X75">
        <v>20.98</v>
      </c>
      <c r="Y75">
        <f t="shared" si="4"/>
        <v>23.169999999999998</v>
      </c>
      <c r="Z75">
        <f t="shared" si="5"/>
        <v>2.1791180682917468</v>
      </c>
    </row>
    <row r="76" spans="1:26" x14ac:dyDescent="0.25">
      <c r="A76">
        <v>1.0574600000000001</v>
      </c>
      <c r="B76">
        <v>168</v>
      </c>
      <c r="C76">
        <v>167</v>
      </c>
      <c r="D76">
        <v>165</v>
      </c>
      <c r="E76">
        <v>170</v>
      </c>
      <c r="F76">
        <v>168</v>
      </c>
      <c r="G76">
        <v>169</v>
      </c>
      <c r="H76">
        <v>160</v>
      </c>
      <c r="I76">
        <v>174</v>
      </c>
      <c r="J76">
        <v>166</v>
      </c>
      <c r="K76">
        <v>177</v>
      </c>
      <c r="L76">
        <f t="shared" si="6"/>
        <v>51.030303030303038</v>
      </c>
      <c r="M76">
        <f t="shared" si="7"/>
        <v>1.4227730797300211</v>
      </c>
      <c r="N76">
        <v>1.0574600000000001</v>
      </c>
      <c r="O76">
        <v>24.07</v>
      </c>
      <c r="P76">
        <v>25.06</v>
      </c>
      <c r="Q76">
        <v>23.46</v>
      </c>
      <c r="R76">
        <v>20.57</v>
      </c>
      <c r="S76">
        <v>22.93</v>
      </c>
      <c r="T76">
        <v>28.27</v>
      </c>
      <c r="U76">
        <v>22.87</v>
      </c>
      <c r="V76">
        <v>22.14</v>
      </c>
      <c r="W76">
        <v>22.37</v>
      </c>
      <c r="X76">
        <v>21.01</v>
      </c>
      <c r="Y76">
        <f t="shared" si="4"/>
        <v>23.274999999999999</v>
      </c>
      <c r="Z76">
        <f t="shared" si="5"/>
        <v>2.2020205367898917</v>
      </c>
    </row>
    <row r="77" spans="1:26" x14ac:dyDescent="0.25">
      <c r="A77">
        <v>1.07175</v>
      </c>
      <c r="B77">
        <v>169</v>
      </c>
      <c r="C77">
        <v>168</v>
      </c>
      <c r="D77">
        <v>166</v>
      </c>
      <c r="E77">
        <v>171</v>
      </c>
      <c r="F77">
        <v>170</v>
      </c>
      <c r="G77">
        <v>170</v>
      </c>
      <c r="H77">
        <v>161</v>
      </c>
      <c r="I77">
        <v>175</v>
      </c>
      <c r="J77">
        <v>168</v>
      </c>
      <c r="K77">
        <v>178</v>
      </c>
      <c r="L77">
        <f t="shared" si="6"/>
        <v>51.393939393939398</v>
      </c>
      <c r="M77">
        <f t="shared" si="7"/>
        <v>1.4083575804390609</v>
      </c>
      <c r="N77">
        <v>1.07175</v>
      </c>
      <c r="O77">
        <v>24.11</v>
      </c>
      <c r="P77">
        <v>24.67</v>
      </c>
      <c r="Q77">
        <v>23.54</v>
      </c>
      <c r="R77">
        <v>20.75</v>
      </c>
      <c r="S77">
        <v>23.11</v>
      </c>
      <c r="T77">
        <v>28.2</v>
      </c>
      <c r="U77">
        <v>22.85</v>
      </c>
      <c r="V77">
        <v>22.53</v>
      </c>
      <c r="W77">
        <v>22.38</v>
      </c>
      <c r="Y77">
        <f t="shared" si="4"/>
        <v>23.571111111111108</v>
      </c>
      <c r="Z77">
        <f t="shared" si="5"/>
        <v>2.065172174689343</v>
      </c>
    </row>
    <row r="78" spans="1:26" x14ac:dyDescent="0.25">
      <c r="A78">
        <v>1.0860399999999999</v>
      </c>
      <c r="B78">
        <v>170</v>
      </c>
      <c r="C78">
        <v>169</v>
      </c>
      <c r="D78">
        <v>167</v>
      </c>
      <c r="E78">
        <v>172</v>
      </c>
      <c r="F78">
        <v>171</v>
      </c>
      <c r="G78">
        <v>171</v>
      </c>
      <c r="H78">
        <v>162</v>
      </c>
      <c r="I78">
        <v>177</v>
      </c>
      <c r="J78">
        <v>169</v>
      </c>
      <c r="K78">
        <v>179</v>
      </c>
      <c r="L78">
        <f t="shared" si="6"/>
        <v>51.727272727272727</v>
      </c>
      <c r="M78">
        <f t="shared" si="7"/>
        <v>1.4501195289703515</v>
      </c>
      <c r="N78">
        <v>1.0860399999999999</v>
      </c>
      <c r="O78">
        <v>24.3</v>
      </c>
      <c r="P78">
        <v>24.77</v>
      </c>
      <c r="Q78">
        <v>23.7</v>
      </c>
      <c r="R78">
        <v>20.65</v>
      </c>
      <c r="S78">
        <v>23.33</v>
      </c>
      <c r="T78">
        <v>28.12</v>
      </c>
      <c r="U78">
        <v>22.96</v>
      </c>
      <c r="V78">
        <v>22.27</v>
      </c>
      <c r="W78">
        <v>22.57</v>
      </c>
      <c r="Y78">
        <f t="shared" si="4"/>
        <v>23.63</v>
      </c>
      <c r="Z78">
        <f t="shared" si="5"/>
        <v>2.070809020648694</v>
      </c>
    </row>
    <row r="79" spans="1:26" x14ac:dyDescent="0.25">
      <c r="A79">
        <v>1.10033</v>
      </c>
      <c r="B79">
        <v>171</v>
      </c>
      <c r="C79">
        <v>170</v>
      </c>
      <c r="D79">
        <v>168</v>
      </c>
      <c r="E79">
        <v>173</v>
      </c>
      <c r="F79">
        <v>172</v>
      </c>
      <c r="G79">
        <v>172</v>
      </c>
      <c r="H79">
        <v>163</v>
      </c>
      <c r="I79">
        <v>178</v>
      </c>
      <c r="J79">
        <v>170</v>
      </c>
      <c r="K79">
        <v>180</v>
      </c>
      <c r="L79">
        <f t="shared" si="6"/>
        <v>52.030303030303031</v>
      </c>
      <c r="M79">
        <f t="shared" si="7"/>
        <v>1.4501195289703515</v>
      </c>
      <c r="N79">
        <v>1.10033</v>
      </c>
      <c r="O79">
        <v>24.55</v>
      </c>
      <c r="P79">
        <v>24.1</v>
      </c>
      <c r="Q79">
        <v>23.54</v>
      </c>
      <c r="R79">
        <v>20.58</v>
      </c>
      <c r="S79">
        <v>23.35</v>
      </c>
      <c r="T79">
        <v>28.18</v>
      </c>
      <c r="U79">
        <v>23.6</v>
      </c>
      <c r="W79">
        <v>22.74</v>
      </c>
      <c r="Y79">
        <f t="shared" si="4"/>
        <v>23.830000000000002</v>
      </c>
      <c r="Z79">
        <f t="shared" si="5"/>
        <v>2.12575364786905</v>
      </c>
    </row>
    <row r="80" spans="1:26" x14ac:dyDescent="0.25">
      <c r="A80">
        <v>1.1146199999999999</v>
      </c>
      <c r="B80">
        <v>172</v>
      </c>
      <c r="C80">
        <v>171</v>
      </c>
      <c r="D80">
        <v>169</v>
      </c>
      <c r="E80">
        <v>174</v>
      </c>
      <c r="F80">
        <v>173</v>
      </c>
      <c r="G80">
        <v>173</v>
      </c>
      <c r="H80">
        <v>164</v>
      </c>
      <c r="I80">
        <v>179</v>
      </c>
      <c r="J80">
        <v>171</v>
      </c>
      <c r="K80">
        <v>181</v>
      </c>
      <c r="L80">
        <f t="shared" si="6"/>
        <v>52.333333333333336</v>
      </c>
      <c r="M80">
        <f t="shared" si="7"/>
        <v>1.4501195289703515</v>
      </c>
      <c r="N80">
        <v>1.1146199999999999</v>
      </c>
      <c r="O80">
        <v>24.76</v>
      </c>
      <c r="P80">
        <v>23.64</v>
      </c>
      <c r="Q80">
        <v>23.41</v>
      </c>
      <c r="R80">
        <v>20.6</v>
      </c>
      <c r="S80">
        <v>23.4</v>
      </c>
      <c r="T80">
        <v>28.79</v>
      </c>
      <c r="U80">
        <v>26.4</v>
      </c>
      <c r="W80">
        <v>23.06</v>
      </c>
      <c r="Y80">
        <f t="shared" si="4"/>
        <v>24.2575</v>
      </c>
      <c r="Z80">
        <f t="shared" si="5"/>
        <v>2.4504387362266367</v>
      </c>
    </row>
    <row r="81" spans="1:26" x14ac:dyDescent="0.25">
      <c r="A81">
        <v>1.1289100000000001</v>
      </c>
      <c r="B81">
        <v>173</v>
      </c>
      <c r="C81">
        <v>172</v>
      </c>
      <c r="D81">
        <v>170</v>
      </c>
      <c r="E81">
        <v>175</v>
      </c>
      <c r="F81">
        <v>174</v>
      </c>
      <c r="G81">
        <v>174</v>
      </c>
      <c r="H81">
        <v>165</v>
      </c>
      <c r="I81">
        <v>180</v>
      </c>
      <c r="J81">
        <v>172</v>
      </c>
      <c r="K81">
        <v>181</v>
      </c>
      <c r="L81">
        <f t="shared" si="6"/>
        <v>52.606060606060609</v>
      </c>
      <c r="M81">
        <f t="shared" si="7"/>
        <v>1.3937929948008354</v>
      </c>
      <c r="N81">
        <v>1.1289100000000001</v>
      </c>
      <c r="O81">
        <v>24.94</v>
      </c>
      <c r="P81">
        <v>23.56</v>
      </c>
      <c r="Q81">
        <v>23.52</v>
      </c>
      <c r="R81">
        <v>20.72</v>
      </c>
      <c r="S81">
        <v>23.33</v>
      </c>
      <c r="T81">
        <v>28.76</v>
      </c>
      <c r="U81">
        <v>26.97</v>
      </c>
      <c r="W81">
        <v>23.38</v>
      </c>
      <c r="Y81">
        <f t="shared" si="4"/>
        <v>24.397499999999997</v>
      </c>
      <c r="Z81">
        <f t="shared" si="5"/>
        <v>2.4817548514825445</v>
      </c>
    </row>
    <row r="82" spans="1:26" x14ac:dyDescent="0.25">
      <c r="A82">
        <v>1.1432</v>
      </c>
      <c r="B82">
        <v>174</v>
      </c>
      <c r="C82">
        <v>173</v>
      </c>
      <c r="D82">
        <v>171</v>
      </c>
      <c r="E82">
        <v>176</v>
      </c>
      <c r="F82">
        <v>175</v>
      </c>
      <c r="G82">
        <v>175</v>
      </c>
      <c r="H82">
        <v>166</v>
      </c>
      <c r="I82">
        <v>181</v>
      </c>
      <c r="J82">
        <v>173</v>
      </c>
      <c r="K82">
        <v>181</v>
      </c>
      <c r="L82">
        <f t="shared" si="6"/>
        <v>52.878787878787882</v>
      </c>
      <c r="M82">
        <f t="shared" si="7"/>
        <v>1.3419525510693358</v>
      </c>
      <c r="N82">
        <v>1.1432</v>
      </c>
      <c r="O82">
        <v>25.17</v>
      </c>
      <c r="P82">
        <v>23.33</v>
      </c>
      <c r="Q82">
        <v>23.96</v>
      </c>
      <c r="R82">
        <v>20.73</v>
      </c>
      <c r="S82">
        <v>23.51</v>
      </c>
      <c r="T82">
        <v>28.91</v>
      </c>
      <c r="U82">
        <v>27.18</v>
      </c>
      <c r="W82">
        <v>23.6</v>
      </c>
      <c r="Y82">
        <f t="shared" si="4"/>
        <v>24.548750000000002</v>
      </c>
      <c r="Z82">
        <f t="shared" si="5"/>
        <v>2.5276722069355206</v>
      </c>
    </row>
    <row r="83" spans="1:26" x14ac:dyDescent="0.25">
      <c r="A83">
        <v>1.1574899999999999</v>
      </c>
      <c r="B83">
        <v>175</v>
      </c>
      <c r="C83">
        <v>174</v>
      </c>
      <c r="D83">
        <v>172</v>
      </c>
      <c r="E83">
        <v>177</v>
      </c>
      <c r="F83">
        <v>176</v>
      </c>
      <c r="G83">
        <v>176</v>
      </c>
      <c r="H83">
        <v>167</v>
      </c>
      <c r="I83">
        <v>181</v>
      </c>
      <c r="J83">
        <v>174</v>
      </c>
      <c r="K83">
        <v>181</v>
      </c>
      <c r="L83">
        <f t="shared" si="6"/>
        <v>53.121212121212125</v>
      </c>
      <c r="M83">
        <f t="shared" si="7"/>
        <v>1.2457457449148162</v>
      </c>
      <c r="N83">
        <v>1.1574899999999999</v>
      </c>
      <c r="O83">
        <v>25.47</v>
      </c>
      <c r="P83">
        <v>23.28</v>
      </c>
      <c r="Q83">
        <v>23.87</v>
      </c>
      <c r="R83">
        <v>21.03</v>
      </c>
      <c r="S83">
        <v>23.41</v>
      </c>
      <c r="T83">
        <v>28.59</v>
      </c>
      <c r="U83">
        <v>27.79</v>
      </c>
      <c r="W83">
        <v>24.06</v>
      </c>
      <c r="Y83">
        <f t="shared" si="4"/>
        <v>24.6875</v>
      </c>
      <c r="Z83">
        <f t="shared" si="5"/>
        <v>2.493412750199441</v>
      </c>
    </row>
    <row r="84" spans="1:26" x14ac:dyDescent="0.25">
      <c r="A84">
        <v>1.17178</v>
      </c>
      <c r="B84">
        <v>176</v>
      </c>
      <c r="C84">
        <v>175</v>
      </c>
      <c r="D84">
        <v>173</v>
      </c>
      <c r="E84">
        <v>178</v>
      </c>
      <c r="F84">
        <v>177</v>
      </c>
      <c r="G84">
        <v>177</v>
      </c>
      <c r="H84">
        <v>168</v>
      </c>
      <c r="I84">
        <v>181</v>
      </c>
      <c r="J84">
        <v>175</v>
      </c>
      <c r="K84">
        <v>181</v>
      </c>
      <c r="L84">
        <f t="shared" si="6"/>
        <v>53.363636363636367</v>
      </c>
      <c r="M84">
        <f t="shared" si="7"/>
        <v>1.1556720997950367</v>
      </c>
      <c r="N84">
        <v>1.17178</v>
      </c>
      <c r="O84">
        <v>25.67</v>
      </c>
      <c r="P84">
        <v>23.12</v>
      </c>
      <c r="Q84">
        <v>24.06</v>
      </c>
      <c r="S84">
        <v>23.76</v>
      </c>
      <c r="T84">
        <v>28.94</v>
      </c>
      <c r="U84">
        <v>22.99</v>
      </c>
      <c r="W84">
        <v>24.24</v>
      </c>
      <c r="Y84">
        <f t="shared" si="4"/>
        <v>24.682857142857149</v>
      </c>
      <c r="Z84">
        <f t="shared" si="5"/>
        <v>2.0753209734537803</v>
      </c>
    </row>
    <row r="85" spans="1:26" x14ac:dyDescent="0.25">
      <c r="A85">
        <v>1.18607</v>
      </c>
      <c r="B85">
        <v>177</v>
      </c>
      <c r="C85">
        <v>176</v>
      </c>
      <c r="D85">
        <v>174</v>
      </c>
      <c r="E85">
        <v>179</v>
      </c>
      <c r="F85">
        <v>178</v>
      </c>
      <c r="G85">
        <v>178</v>
      </c>
      <c r="H85">
        <v>169</v>
      </c>
      <c r="I85">
        <v>181</v>
      </c>
      <c r="J85">
        <v>176</v>
      </c>
      <c r="K85">
        <v>181</v>
      </c>
      <c r="L85">
        <f t="shared" si="6"/>
        <v>53.606060606060609</v>
      </c>
      <c r="M85">
        <f t="shared" si="7"/>
        <v>1.0732768855870298</v>
      </c>
      <c r="N85">
        <v>1.18607</v>
      </c>
      <c r="O85">
        <v>25.85</v>
      </c>
      <c r="P85">
        <v>21.6</v>
      </c>
      <c r="Q85">
        <v>24.58</v>
      </c>
      <c r="U85">
        <v>22.69</v>
      </c>
      <c r="W85">
        <v>24.48</v>
      </c>
      <c r="Y85">
        <f t="shared" si="4"/>
        <v>23.84</v>
      </c>
      <c r="Z85">
        <f t="shared" si="5"/>
        <v>1.6835527909750851</v>
      </c>
    </row>
    <row r="86" spans="1:26" x14ac:dyDescent="0.25">
      <c r="A86">
        <v>1.2003600000000001</v>
      </c>
      <c r="B86">
        <v>177</v>
      </c>
      <c r="C86">
        <v>177</v>
      </c>
      <c r="D86">
        <v>175</v>
      </c>
      <c r="E86">
        <v>180</v>
      </c>
      <c r="F86">
        <v>179</v>
      </c>
      <c r="G86">
        <v>179</v>
      </c>
      <c r="H86">
        <v>170</v>
      </c>
      <c r="I86">
        <v>181</v>
      </c>
      <c r="J86">
        <v>177</v>
      </c>
      <c r="K86">
        <v>181</v>
      </c>
      <c r="L86">
        <f t="shared" si="6"/>
        <v>53.81818181818182</v>
      </c>
      <c r="M86">
        <f t="shared" si="7"/>
        <v>1.0019876175868481</v>
      </c>
      <c r="N86">
        <v>1.2003600000000001</v>
      </c>
      <c r="O86">
        <v>26.05</v>
      </c>
      <c r="P86">
        <v>21.37</v>
      </c>
      <c r="Q86">
        <v>24.86</v>
      </c>
      <c r="U86">
        <v>23.45</v>
      </c>
      <c r="W86">
        <v>24.56</v>
      </c>
      <c r="Y86">
        <f t="shared" si="4"/>
        <v>24.058</v>
      </c>
      <c r="Z86">
        <f t="shared" si="5"/>
        <v>1.7648144378375872</v>
      </c>
    </row>
    <row r="87" spans="1:26" x14ac:dyDescent="0.25">
      <c r="A87">
        <v>1.21465</v>
      </c>
      <c r="B87">
        <v>178</v>
      </c>
      <c r="C87">
        <v>178</v>
      </c>
      <c r="D87">
        <v>176</v>
      </c>
      <c r="E87">
        <v>181</v>
      </c>
      <c r="F87">
        <v>181</v>
      </c>
      <c r="G87">
        <v>180</v>
      </c>
      <c r="H87">
        <v>170</v>
      </c>
      <c r="I87">
        <v>181</v>
      </c>
      <c r="J87">
        <v>178</v>
      </c>
      <c r="K87">
        <v>181</v>
      </c>
      <c r="L87">
        <f t="shared" si="6"/>
        <v>54.060606060606062</v>
      </c>
      <c r="M87">
        <f t="shared" si="7"/>
        <v>1.0419229865234447</v>
      </c>
      <c r="N87">
        <v>1.21465</v>
      </c>
      <c r="P87">
        <v>22.54</v>
      </c>
      <c r="Q87">
        <v>24.94</v>
      </c>
      <c r="U87">
        <v>25.54</v>
      </c>
      <c r="Y87">
        <f t="shared" si="4"/>
        <v>24.340000000000003</v>
      </c>
      <c r="Z87">
        <f t="shared" si="5"/>
        <v>1.5874507866387548</v>
      </c>
    </row>
    <row r="88" spans="1:26" x14ac:dyDescent="0.25">
      <c r="A88">
        <v>1.2289399999999999</v>
      </c>
      <c r="B88">
        <v>179</v>
      </c>
      <c r="C88">
        <v>178</v>
      </c>
      <c r="D88">
        <v>176</v>
      </c>
      <c r="E88">
        <v>181</v>
      </c>
      <c r="F88">
        <v>181</v>
      </c>
      <c r="G88">
        <v>180</v>
      </c>
      <c r="H88">
        <v>171</v>
      </c>
      <c r="I88">
        <v>181</v>
      </c>
      <c r="J88">
        <v>179</v>
      </c>
      <c r="K88">
        <v>181</v>
      </c>
      <c r="L88">
        <f t="shared" si="6"/>
        <v>54.151515151515149</v>
      </c>
      <c r="M88">
        <f t="shared" si="7"/>
        <v>0.95879817980479076</v>
      </c>
      <c r="N88">
        <v>1.2289399999999999</v>
      </c>
      <c r="Q88">
        <v>25.02</v>
      </c>
      <c r="U88">
        <v>28.2</v>
      </c>
      <c r="Y88">
        <f t="shared" si="4"/>
        <v>26.61</v>
      </c>
      <c r="Z88">
        <f t="shared" si="5"/>
        <v>2.248599564173221</v>
      </c>
    </row>
    <row r="89" spans="1:26" x14ac:dyDescent="0.25">
      <c r="A89">
        <v>1.2432300000000001</v>
      </c>
      <c r="B89">
        <v>180</v>
      </c>
      <c r="C89">
        <v>179</v>
      </c>
      <c r="D89">
        <v>177</v>
      </c>
      <c r="E89">
        <v>181</v>
      </c>
      <c r="F89">
        <v>181</v>
      </c>
      <c r="G89">
        <v>181</v>
      </c>
      <c r="H89">
        <v>172</v>
      </c>
      <c r="I89">
        <v>181</v>
      </c>
      <c r="J89">
        <v>180</v>
      </c>
      <c r="K89">
        <v>181</v>
      </c>
      <c r="L89">
        <f t="shared" si="6"/>
        <v>54.333333333333343</v>
      </c>
      <c r="M89">
        <f t="shared" si="7"/>
        <v>0.86950865521847853</v>
      </c>
      <c r="N89">
        <v>1.2432300000000001</v>
      </c>
      <c r="Q89">
        <v>24.64</v>
      </c>
      <c r="U89">
        <v>28.31</v>
      </c>
      <c r="Y89">
        <f t="shared" si="4"/>
        <v>26.475000000000001</v>
      </c>
      <c r="Z89">
        <f t="shared" si="5"/>
        <v>2.5950818869546284</v>
      </c>
    </row>
    <row r="90" spans="1:26" x14ac:dyDescent="0.25">
      <c r="A90">
        <v>1.25752</v>
      </c>
      <c r="B90">
        <v>181</v>
      </c>
      <c r="C90">
        <v>180</v>
      </c>
      <c r="D90">
        <v>178</v>
      </c>
      <c r="E90">
        <v>181</v>
      </c>
      <c r="F90">
        <v>181</v>
      </c>
      <c r="G90">
        <v>181</v>
      </c>
      <c r="H90">
        <v>173</v>
      </c>
      <c r="I90">
        <v>181</v>
      </c>
      <c r="J90">
        <v>181</v>
      </c>
      <c r="K90">
        <v>181</v>
      </c>
      <c r="L90">
        <f t="shared" si="6"/>
        <v>54.484848484848492</v>
      </c>
      <c r="M90">
        <f t="shared" si="7"/>
        <v>0.77980844709570829</v>
      </c>
      <c r="N90">
        <v>1.25752</v>
      </c>
    </row>
    <row r="91" spans="1:26" x14ac:dyDescent="0.25">
      <c r="A91">
        <v>1.2718100000000001</v>
      </c>
      <c r="B91">
        <v>181</v>
      </c>
      <c r="C91">
        <v>181</v>
      </c>
      <c r="D91">
        <v>179</v>
      </c>
      <c r="E91">
        <v>181</v>
      </c>
      <c r="F91">
        <v>181</v>
      </c>
      <c r="G91">
        <v>181</v>
      </c>
      <c r="H91">
        <v>174</v>
      </c>
      <c r="I91">
        <v>181</v>
      </c>
      <c r="J91">
        <v>181</v>
      </c>
      <c r="K91">
        <v>181</v>
      </c>
      <c r="L91">
        <f t="shared" si="6"/>
        <v>54.575757575757578</v>
      </c>
      <c r="M91">
        <f t="shared" si="7"/>
        <v>0.67684305324246286</v>
      </c>
      <c r="N91">
        <v>1.2718100000000001</v>
      </c>
    </row>
    <row r="92" spans="1:26" x14ac:dyDescent="0.25">
      <c r="A92">
        <v>1.2861</v>
      </c>
      <c r="B92">
        <v>181</v>
      </c>
      <c r="C92">
        <v>181</v>
      </c>
      <c r="D92">
        <v>180</v>
      </c>
      <c r="E92">
        <v>181</v>
      </c>
      <c r="F92">
        <v>181</v>
      </c>
      <c r="G92">
        <v>181</v>
      </c>
      <c r="H92">
        <v>175</v>
      </c>
      <c r="I92">
        <v>181</v>
      </c>
      <c r="J92">
        <v>181</v>
      </c>
      <c r="K92">
        <v>181</v>
      </c>
      <c r="L92">
        <f t="shared" si="6"/>
        <v>54.63636363636364</v>
      </c>
      <c r="M92">
        <f t="shared" si="7"/>
        <v>0.57229153431172908</v>
      </c>
      <c r="N92">
        <v>1.2861</v>
      </c>
    </row>
    <row r="93" spans="1:26" x14ac:dyDescent="0.25">
      <c r="A93">
        <v>1.3003899999999999</v>
      </c>
      <c r="B93">
        <v>181</v>
      </c>
      <c r="C93">
        <v>181</v>
      </c>
      <c r="D93">
        <v>180</v>
      </c>
      <c r="E93">
        <v>181</v>
      </c>
      <c r="F93">
        <v>181</v>
      </c>
      <c r="G93">
        <v>181</v>
      </c>
      <c r="H93">
        <v>176</v>
      </c>
      <c r="I93">
        <v>181</v>
      </c>
      <c r="J93">
        <v>181</v>
      </c>
      <c r="K93">
        <v>181</v>
      </c>
      <c r="L93">
        <f t="shared" si="6"/>
        <v>54.666666666666671</v>
      </c>
      <c r="M93">
        <f t="shared" si="7"/>
        <v>0.47806705317976694</v>
      </c>
      <c r="N93">
        <v>1.3003899999999999</v>
      </c>
    </row>
    <row r="94" spans="1:26" x14ac:dyDescent="0.25">
      <c r="A94">
        <v>1.3146800000000001</v>
      </c>
      <c r="B94">
        <v>181</v>
      </c>
      <c r="C94">
        <v>181</v>
      </c>
      <c r="D94">
        <v>181</v>
      </c>
      <c r="E94">
        <v>181</v>
      </c>
      <c r="F94">
        <v>181</v>
      </c>
      <c r="G94">
        <v>181</v>
      </c>
      <c r="H94">
        <v>177</v>
      </c>
      <c r="I94">
        <v>181</v>
      </c>
      <c r="J94">
        <v>181</v>
      </c>
      <c r="K94">
        <v>181</v>
      </c>
      <c r="L94">
        <f t="shared" si="6"/>
        <v>54.727272727272727</v>
      </c>
      <c r="M94">
        <f t="shared" si="7"/>
        <v>0.38330638305071263</v>
      </c>
      <c r="N94">
        <v>1.3146800000000001</v>
      </c>
    </row>
    <row r="95" spans="1:26" x14ac:dyDescent="0.25">
      <c r="A95">
        <v>1.32897</v>
      </c>
      <c r="B95">
        <v>181</v>
      </c>
      <c r="C95">
        <v>181</v>
      </c>
      <c r="D95">
        <v>181</v>
      </c>
      <c r="E95">
        <v>181</v>
      </c>
      <c r="F95">
        <v>181</v>
      </c>
      <c r="G95">
        <v>181</v>
      </c>
      <c r="H95">
        <v>178</v>
      </c>
      <c r="I95">
        <v>181</v>
      </c>
      <c r="J95">
        <v>181</v>
      </c>
      <c r="K95">
        <v>181</v>
      </c>
      <c r="L95">
        <f t="shared" si="6"/>
        <v>54.757575757575758</v>
      </c>
      <c r="M95">
        <f t="shared" si="7"/>
        <v>0.28747978728803447</v>
      </c>
      <c r="N95">
        <v>1.32897</v>
      </c>
    </row>
    <row r="96" spans="1:26" x14ac:dyDescent="0.25">
      <c r="A96">
        <v>1.3432599999999999</v>
      </c>
      <c r="B96">
        <v>181</v>
      </c>
      <c r="C96">
        <v>181</v>
      </c>
      <c r="D96">
        <v>181</v>
      </c>
      <c r="E96">
        <v>181</v>
      </c>
      <c r="F96">
        <v>181</v>
      </c>
      <c r="G96">
        <v>181</v>
      </c>
      <c r="H96">
        <v>179</v>
      </c>
      <c r="I96">
        <v>181</v>
      </c>
      <c r="J96">
        <v>181</v>
      </c>
      <c r="K96">
        <v>181</v>
      </c>
      <c r="L96">
        <f t="shared" si="6"/>
        <v>54.787878787878796</v>
      </c>
      <c r="M96">
        <f t="shared" si="7"/>
        <v>0.19165319152535634</v>
      </c>
      <c r="N96">
        <v>1.3432599999999999</v>
      </c>
    </row>
    <row r="97" spans="1:14" x14ac:dyDescent="0.25">
      <c r="A97">
        <v>1.35755</v>
      </c>
      <c r="B97">
        <v>181</v>
      </c>
      <c r="C97">
        <v>181</v>
      </c>
      <c r="D97">
        <v>181</v>
      </c>
      <c r="E97">
        <v>181</v>
      </c>
      <c r="F97">
        <v>181</v>
      </c>
      <c r="G97">
        <v>181</v>
      </c>
      <c r="H97">
        <v>179</v>
      </c>
      <c r="I97">
        <v>181</v>
      </c>
      <c r="J97">
        <v>181</v>
      </c>
      <c r="K97">
        <v>181</v>
      </c>
      <c r="L97">
        <f t="shared" ref="L97:L99" si="8">AVERAGE(B97:K97)/3.3</f>
        <v>54.787878787878796</v>
      </c>
      <c r="M97">
        <f t="shared" si="7"/>
        <v>0.19165319152535634</v>
      </c>
      <c r="N97">
        <v>1.35755</v>
      </c>
    </row>
    <row r="98" spans="1:14" x14ac:dyDescent="0.25">
      <c r="A98">
        <v>1.3718399999999999</v>
      </c>
      <c r="B98">
        <v>181</v>
      </c>
      <c r="C98">
        <v>181</v>
      </c>
      <c r="D98">
        <v>181</v>
      </c>
      <c r="E98">
        <v>181</v>
      </c>
      <c r="F98">
        <v>181</v>
      </c>
      <c r="G98">
        <v>181</v>
      </c>
      <c r="H98">
        <v>180</v>
      </c>
      <c r="I98">
        <v>181</v>
      </c>
      <c r="J98">
        <v>181</v>
      </c>
      <c r="K98">
        <v>181</v>
      </c>
      <c r="L98">
        <f t="shared" si="8"/>
        <v>54.81818181818182</v>
      </c>
      <c r="M98">
        <f t="shared" ref="M98:M99" si="9">_xlfn.STDEV.S(B98:K98)/3.3</f>
        <v>9.5826595762678171E-2</v>
      </c>
      <c r="N98">
        <v>1.3718399999999999</v>
      </c>
    </row>
    <row r="99" spans="1:14" x14ac:dyDescent="0.25">
      <c r="A99">
        <v>1.3861300000000001</v>
      </c>
      <c r="B99">
        <v>181</v>
      </c>
      <c r="C99">
        <v>181</v>
      </c>
      <c r="D99">
        <v>181</v>
      </c>
      <c r="E99">
        <v>181</v>
      </c>
      <c r="F99">
        <v>181</v>
      </c>
      <c r="G99">
        <v>181</v>
      </c>
      <c r="H99">
        <v>181</v>
      </c>
      <c r="I99">
        <v>181</v>
      </c>
      <c r="J99">
        <v>181</v>
      </c>
      <c r="K99">
        <v>181</v>
      </c>
      <c r="L99">
        <f t="shared" si="8"/>
        <v>54.848484848484851</v>
      </c>
      <c r="M99">
        <f t="shared" si="9"/>
        <v>0</v>
      </c>
      <c r="N99">
        <v>1.3861300000000001</v>
      </c>
    </row>
    <row r="100" spans="1:14" x14ac:dyDescent="0.25">
      <c r="A100">
        <v>1.40042</v>
      </c>
      <c r="N100">
        <v>1.40042</v>
      </c>
    </row>
    <row r="101" spans="1:14" x14ac:dyDescent="0.25">
      <c r="A101">
        <v>1.4147099999999999</v>
      </c>
      <c r="N101">
        <v>1.4147099999999999</v>
      </c>
    </row>
    <row r="102" spans="1:14" x14ac:dyDescent="0.25">
      <c r="A102">
        <v>1.429</v>
      </c>
      <c r="N102">
        <v>1.429</v>
      </c>
    </row>
    <row r="103" spans="1:14" x14ac:dyDescent="0.25">
      <c r="A103">
        <v>1.44329</v>
      </c>
      <c r="N103">
        <v>1.44329</v>
      </c>
    </row>
    <row r="104" spans="1:14" x14ac:dyDescent="0.25">
      <c r="A104">
        <v>1.4575800000000001</v>
      </c>
      <c r="N104">
        <v>1.4575800000000001</v>
      </c>
    </row>
    <row r="105" spans="1:14" x14ac:dyDescent="0.25">
      <c r="A105">
        <v>1.47187</v>
      </c>
      <c r="N105">
        <v>1.47187</v>
      </c>
    </row>
    <row r="106" spans="1:14" x14ac:dyDescent="0.25">
      <c r="A106">
        <v>1.4861599999999999</v>
      </c>
      <c r="N106">
        <v>1.4861599999999999</v>
      </c>
    </row>
    <row r="107" spans="1:14" x14ac:dyDescent="0.25">
      <c r="A107">
        <v>1.5004500000000001</v>
      </c>
      <c r="N107">
        <v>1.5004500000000001</v>
      </c>
    </row>
    <row r="108" spans="1:14" x14ac:dyDescent="0.25">
      <c r="A108">
        <v>1.51474</v>
      </c>
      <c r="N108">
        <v>1.51474</v>
      </c>
    </row>
    <row r="109" spans="1:14" x14ac:dyDescent="0.25">
      <c r="A109">
        <v>1.5290299999999999</v>
      </c>
      <c r="N109">
        <v>1.5290299999999999</v>
      </c>
    </row>
    <row r="110" spans="1:14" x14ac:dyDescent="0.25">
      <c r="A110">
        <v>1.54332</v>
      </c>
      <c r="N110">
        <v>1.54332</v>
      </c>
    </row>
    <row r="111" spans="1:14" x14ac:dyDescent="0.25">
      <c r="A111">
        <v>1.5576099999999999</v>
      </c>
      <c r="N111">
        <v>1.5576099999999999</v>
      </c>
    </row>
    <row r="112" spans="1:14" x14ac:dyDescent="0.25">
      <c r="A112">
        <v>1.5719000000000001</v>
      </c>
      <c r="N112">
        <v>1.5719000000000001</v>
      </c>
    </row>
    <row r="113" spans="1:14" x14ac:dyDescent="0.25">
      <c r="A113">
        <v>1.58619</v>
      </c>
      <c r="N113">
        <v>1.58619</v>
      </c>
    </row>
    <row r="114" spans="1:14" x14ac:dyDescent="0.25">
      <c r="A114">
        <v>1.6004799999999999</v>
      </c>
      <c r="N114">
        <v>1.6004799999999999</v>
      </c>
    </row>
    <row r="115" spans="1:14" x14ac:dyDescent="0.25">
      <c r="A115">
        <v>1.61477</v>
      </c>
      <c r="N115">
        <v>1.61477</v>
      </c>
    </row>
    <row r="116" spans="1:14" x14ac:dyDescent="0.25">
      <c r="A116">
        <v>1.62906</v>
      </c>
      <c r="N116">
        <v>1.62906</v>
      </c>
    </row>
    <row r="117" spans="1:14" x14ac:dyDescent="0.25">
      <c r="A117">
        <v>1.6433500000000001</v>
      </c>
      <c r="N117">
        <v>1.6433500000000001</v>
      </c>
    </row>
    <row r="118" spans="1:14" x14ac:dyDescent="0.25">
      <c r="A118">
        <v>1.65764</v>
      </c>
      <c r="N118">
        <v>1.65764</v>
      </c>
    </row>
    <row r="119" spans="1:14" x14ac:dyDescent="0.25">
      <c r="A119">
        <v>1.6719299999999999</v>
      </c>
      <c r="N119">
        <v>1.6719299999999999</v>
      </c>
    </row>
    <row r="120" spans="1:14" x14ac:dyDescent="0.25">
      <c r="A120">
        <v>1.6862200000000001</v>
      </c>
      <c r="N120">
        <v>1.6862200000000001</v>
      </c>
    </row>
    <row r="121" spans="1:14" x14ac:dyDescent="0.25">
      <c r="A121">
        <v>1.70051</v>
      </c>
      <c r="N121">
        <v>1.70051</v>
      </c>
    </row>
    <row r="122" spans="1:14" x14ac:dyDescent="0.25">
      <c r="A122">
        <v>1.7148000000000001</v>
      </c>
      <c r="N122">
        <v>1.7148000000000001</v>
      </c>
    </row>
    <row r="123" spans="1:14" x14ac:dyDescent="0.25">
      <c r="A123">
        <v>1.72909</v>
      </c>
      <c r="N123">
        <v>1.72909</v>
      </c>
    </row>
    <row r="124" spans="1:14" x14ac:dyDescent="0.25">
      <c r="A124">
        <v>1.7433799999999999</v>
      </c>
      <c r="N124">
        <v>1.7433799999999999</v>
      </c>
    </row>
    <row r="125" spans="1:14" x14ac:dyDescent="0.25">
      <c r="A125">
        <v>1.7576700000000001</v>
      </c>
      <c r="N125">
        <v>1.7576700000000001</v>
      </c>
    </row>
    <row r="126" spans="1:14" x14ac:dyDescent="0.25">
      <c r="A126">
        <v>1.77196</v>
      </c>
    </row>
    <row r="127" spans="1:14" x14ac:dyDescent="0.25">
      <c r="A127">
        <v>1.7862499999999999</v>
      </c>
    </row>
    <row r="128" spans="1:14" x14ac:dyDescent="0.25">
      <c r="A128">
        <v>1.80054</v>
      </c>
    </row>
    <row r="129" spans="1:1" x14ac:dyDescent="0.25">
      <c r="A129">
        <v>1.8148299999999999</v>
      </c>
    </row>
    <row r="130" spans="1:1" x14ac:dyDescent="0.25">
      <c r="A130">
        <v>1.8291200000000001</v>
      </c>
    </row>
    <row r="131" spans="1:1" x14ac:dyDescent="0.25">
      <c r="A131">
        <v>1.84341</v>
      </c>
    </row>
    <row r="132" spans="1:1" x14ac:dyDescent="0.25">
      <c r="A132">
        <v>1.8576999999999999</v>
      </c>
    </row>
    <row r="133" spans="1:1" x14ac:dyDescent="0.25">
      <c r="A133">
        <v>1.87199</v>
      </c>
    </row>
    <row r="134" spans="1:1" x14ac:dyDescent="0.25">
      <c r="A134">
        <v>1.88628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Q148"/>
  <sheetViews>
    <sheetView workbookViewId="0">
      <selection activeCell="U6" sqref="U6"/>
    </sheetView>
  </sheetViews>
  <sheetFormatPr defaultRowHeight="15" x14ac:dyDescent="0.25"/>
  <sheetData>
    <row r="1" spans="1:16" x14ac:dyDescent="0.25">
      <c r="A1" s="1" t="s">
        <v>0</v>
      </c>
      <c r="B1" s="1"/>
      <c r="C1" s="1">
        <v>2</v>
      </c>
      <c r="D1" s="1">
        <v>3</v>
      </c>
      <c r="E1" s="1">
        <v>4</v>
      </c>
      <c r="F1" s="1">
        <v>5</v>
      </c>
      <c r="G1" s="1" t="s">
        <v>12</v>
      </c>
      <c r="H1" s="1" t="s">
        <v>13</v>
      </c>
      <c r="I1" s="1" t="s">
        <v>0</v>
      </c>
      <c r="J1" s="1"/>
      <c r="K1" s="1">
        <v>2</v>
      </c>
      <c r="L1" s="1">
        <v>3</v>
      </c>
      <c r="M1" s="1">
        <v>4</v>
      </c>
      <c r="N1" s="1">
        <v>5</v>
      </c>
      <c r="O1" s="1" t="s">
        <v>12</v>
      </c>
      <c r="P1" s="1" t="s">
        <v>13</v>
      </c>
    </row>
    <row r="2" spans="1:16" x14ac:dyDescent="0.25">
      <c r="A2" s="1">
        <v>0</v>
      </c>
      <c r="B2" s="1"/>
      <c r="C2" s="1"/>
      <c r="D2" s="1"/>
      <c r="E2" s="1"/>
      <c r="F2" s="1"/>
      <c r="G2" s="1">
        <v>0</v>
      </c>
      <c r="H2" s="1">
        <v>0</v>
      </c>
      <c r="I2" s="1">
        <v>0</v>
      </c>
      <c r="J2" s="1"/>
      <c r="K2" s="1"/>
      <c r="L2" s="1"/>
      <c r="M2" s="1"/>
      <c r="N2" s="1"/>
      <c r="O2" s="1">
        <v>0</v>
      </c>
      <c r="P2" s="1">
        <v>0</v>
      </c>
    </row>
    <row r="3" spans="1:16" x14ac:dyDescent="0.25">
      <c r="A3">
        <v>1.4290000000000001E-2</v>
      </c>
      <c r="C3">
        <v>0</v>
      </c>
      <c r="D3">
        <v>3</v>
      </c>
      <c r="E3">
        <v>8</v>
      </c>
      <c r="F3">
        <v>6</v>
      </c>
      <c r="G3">
        <f t="shared" ref="G3:G32" si="0">AVERAGE(C3:F3)/3.5</f>
        <v>1.2142857142857142</v>
      </c>
      <c r="H3">
        <f t="shared" ref="H3:H33" si="1">_xlfn.STDEV.S(C3:F3)/3.5</f>
        <v>1</v>
      </c>
      <c r="I3">
        <v>1.4290000000000001E-2</v>
      </c>
      <c r="M3">
        <v>12.89</v>
      </c>
      <c r="N3">
        <v>13.59</v>
      </c>
      <c r="O3">
        <v>14.876000000000001</v>
      </c>
      <c r="P3">
        <f t="shared" ref="P3:P29" si="2">_xlfn.STDEV.S(K3:N3)</f>
        <v>0.49497474683058273</v>
      </c>
    </row>
    <row r="4" spans="1:16" x14ac:dyDescent="0.25">
      <c r="A4">
        <v>2.8580000000000001E-2</v>
      </c>
      <c r="C4">
        <v>12</v>
      </c>
      <c r="D4">
        <v>13</v>
      </c>
      <c r="E4">
        <v>17</v>
      </c>
      <c r="F4">
        <v>15</v>
      </c>
      <c r="G4">
        <f t="shared" si="0"/>
        <v>4.0714285714285712</v>
      </c>
      <c r="H4">
        <f t="shared" si="1"/>
        <v>0.63353022360238431</v>
      </c>
      <c r="I4">
        <v>2.8580000000000001E-2</v>
      </c>
      <c r="K4">
        <v>12.09</v>
      </c>
      <c r="L4">
        <v>14.59</v>
      </c>
      <c r="M4">
        <v>15.31</v>
      </c>
      <c r="N4">
        <v>13.26</v>
      </c>
      <c r="O4">
        <v>16.82</v>
      </c>
      <c r="P4">
        <f t="shared" si="2"/>
        <v>1.4282010829478229</v>
      </c>
    </row>
    <row r="5" spans="1:16" x14ac:dyDescent="0.25">
      <c r="A5">
        <v>4.2869999999999998E-2</v>
      </c>
      <c r="C5">
        <v>20</v>
      </c>
      <c r="D5">
        <v>22</v>
      </c>
      <c r="E5">
        <v>26</v>
      </c>
      <c r="F5">
        <v>25</v>
      </c>
      <c r="G5">
        <f t="shared" si="0"/>
        <v>6.6428571428571432</v>
      </c>
      <c r="H5">
        <f t="shared" si="1"/>
        <v>0.7867957924694432</v>
      </c>
      <c r="I5">
        <v>4.2869999999999998E-2</v>
      </c>
      <c r="K5">
        <v>19.649999999999999</v>
      </c>
      <c r="L5">
        <v>15.24</v>
      </c>
      <c r="M5">
        <v>20.14</v>
      </c>
      <c r="N5">
        <v>15.61</v>
      </c>
      <c r="O5">
        <v>18.996000000000002</v>
      </c>
      <c r="P5">
        <f t="shared" si="2"/>
        <v>2.5929005637188118</v>
      </c>
    </row>
    <row r="6" spans="1:16" x14ac:dyDescent="0.25">
      <c r="A6">
        <v>5.7160000000000002E-2</v>
      </c>
      <c r="C6">
        <v>28</v>
      </c>
      <c r="D6">
        <v>30</v>
      </c>
      <c r="E6">
        <v>34</v>
      </c>
      <c r="F6">
        <v>32</v>
      </c>
      <c r="G6">
        <f t="shared" si="0"/>
        <v>8.8571428571428577</v>
      </c>
      <c r="H6">
        <f t="shared" si="1"/>
        <v>0.73771111356331753</v>
      </c>
      <c r="I6">
        <v>5.7160000000000002E-2</v>
      </c>
      <c r="K6">
        <v>20.57</v>
      </c>
      <c r="L6">
        <v>16.809999999999999</v>
      </c>
      <c r="M6">
        <v>21.47</v>
      </c>
      <c r="N6">
        <v>16.260000000000002</v>
      </c>
      <c r="O6">
        <v>19.718</v>
      </c>
      <c r="P6">
        <f t="shared" si="2"/>
        <v>2.6249746030517516</v>
      </c>
    </row>
    <row r="7" spans="1:16" x14ac:dyDescent="0.25">
      <c r="A7">
        <v>7.145E-2</v>
      </c>
      <c r="C7">
        <v>35</v>
      </c>
      <c r="D7">
        <v>37</v>
      </c>
      <c r="E7">
        <v>40</v>
      </c>
      <c r="F7">
        <v>36</v>
      </c>
      <c r="G7">
        <f t="shared" si="0"/>
        <v>10.571428571428571</v>
      </c>
      <c r="H7">
        <f t="shared" si="1"/>
        <v>0.61721339984836765</v>
      </c>
      <c r="I7">
        <v>7.145E-2</v>
      </c>
      <c r="K7">
        <v>18.02</v>
      </c>
      <c r="L7">
        <v>21.43</v>
      </c>
      <c r="M7">
        <v>22.47</v>
      </c>
      <c r="N7">
        <v>20.309999999999999</v>
      </c>
      <c r="O7">
        <v>20.267999999999997</v>
      </c>
      <c r="P7">
        <f t="shared" si="2"/>
        <v>1.9077975958331288</v>
      </c>
    </row>
    <row r="8" spans="1:16" x14ac:dyDescent="0.25">
      <c r="A8">
        <v>8.5739999999999997E-2</v>
      </c>
      <c r="C8">
        <v>41</v>
      </c>
      <c r="D8">
        <v>42</v>
      </c>
      <c r="E8">
        <v>43</v>
      </c>
      <c r="F8">
        <v>41</v>
      </c>
      <c r="G8">
        <f t="shared" si="0"/>
        <v>11.928571428571429</v>
      </c>
      <c r="H8">
        <f t="shared" si="1"/>
        <v>0.27355060221609662</v>
      </c>
      <c r="I8">
        <v>8.5739999999999997E-2</v>
      </c>
      <c r="K8">
        <v>18.93</v>
      </c>
      <c r="L8">
        <v>20.88</v>
      </c>
      <c r="M8">
        <v>25.86</v>
      </c>
      <c r="N8">
        <v>19.38</v>
      </c>
      <c r="O8">
        <v>20.372</v>
      </c>
      <c r="P8">
        <f t="shared" si="2"/>
        <v>3.1763540419795806</v>
      </c>
    </row>
    <row r="9" spans="1:16" x14ac:dyDescent="0.25">
      <c r="A9">
        <v>0.10002999999999999</v>
      </c>
      <c r="C9">
        <v>45</v>
      </c>
      <c r="D9">
        <v>46</v>
      </c>
      <c r="E9">
        <v>46</v>
      </c>
      <c r="F9">
        <v>46</v>
      </c>
      <c r="G9">
        <f t="shared" si="0"/>
        <v>13.071428571428571</v>
      </c>
      <c r="H9">
        <f t="shared" si="1"/>
        <v>0.14285714285714285</v>
      </c>
      <c r="I9">
        <v>0.10002999999999999</v>
      </c>
      <c r="K9">
        <v>18.16</v>
      </c>
      <c r="L9">
        <v>19.510000000000002</v>
      </c>
      <c r="M9">
        <v>26.89</v>
      </c>
      <c r="N9">
        <v>20.239999999999998</v>
      </c>
      <c r="O9">
        <v>20.426000000000002</v>
      </c>
      <c r="P9">
        <f t="shared" si="2"/>
        <v>3.8899614393975726</v>
      </c>
    </row>
    <row r="10" spans="1:16" x14ac:dyDescent="0.25">
      <c r="A10">
        <v>0.11432</v>
      </c>
      <c r="C10">
        <v>49</v>
      </c>
      <c r="D10">
        <v>49</v>
      </c>
      <c r="E10">
        <v>48</v>
      </c>
      <c r="F10">
        <v>48</v>
      </c>
      <c r="G10">
        <f t="shared" si="0"/>
        <v>13.857142857142858</v>
      </c>
      <c r="H10">
        <f t="shared" si="1"/>
        <v>0.1649572197684645</v>
      </c>
      <c r="I10">
        <v>0.11432</v>
      </c>
      <c r="K10">
        <v>14.83</v>
      </c>
      <c r="L10">
        <v>20.03</v>
      </c>
      <c r="M10">
        <v>22.31</v>
      </c>
      <c r="N10">
        <v>21.15</v>
      </c>
      <c r="O10">
        <v>20.559000000000001</v>
      </c>
      <c r="P10">
        <f t="shared" si="2"/>
        <v>3.300646401338192</v>
      </c>
    </row>
    <row r="11" spans="1:16" x14ac:dyDescent="0.25">
      <c r="A11">
        <v>0.12861</v>
      </c>
      <c r="C11">
        <v>52</v>
      </c>
      <c r="D11">
        <v>52</v>
      </c>
      <c r="E11">
        <v>49</v>
      </c>
      <c r="F11">
        <v>51</v>
      </c>
      <c r="G11">
        <f t="shared" si="0"/>
        <v>14.571428571428571</v>
      </c>
      <c r="H11">
        <f t="shared" si="1"/>
        <v>0.40406101782088433</v>
      </c>
      <c r="I11">
        <v>0.12861</v>
      </c>
      <c r="K11">
        <v>18.2</v>
      </c>
      <c r="L11">
        <v>20.55</v>
      </c>
      <c r="M11">
        <v>31.48</v>
      </c>
      <c r="N11">
        <v>22.11</v>
      </c>
      <c r="O11">
        <v>21.743000000000002</v>
      </c>
      <c r="P11">
        <f t="shared" si="2"/>
        <v>5.8228314990790091</v>
      </c>
    </row>
    <row r="12" spans="1:16" x14ac:dyDescent="0.25">
      <c r="A12">
        <v>0.1429</v>
      </c>
      <c r="C12">
        <v>55</v>
      </c>
      <c r="D12">
        <v>55</v>
      </c>
      <c r="E12">
        <v>52</v>
      </c>
      <c r="F12">
        <v>54</v>
      </c>
      <c r="G12">
        <f t="shared" si="0"/>
        <v>15.428571428571429</v>
      </c>
      <c r="H12">
        <f t="shared" si="1"/>
        <v>0.40406101782088433</v>
      </c>
      <c r="I12">
        <v>0.1429</v>
      </c>
      <c r="K12">
        <v>18.47</v>
      </c>
      <c r="L12">
        <v>21.74</v>
      </c>
      <c r="M12">
        <v>32.299999999999997</v>
      </c>
      <c r="N12">
        <v>18.3</v>
      </c>
      <c r="O12">
        <v>21.582999999999998</v>
      </c>
      <c r="P12">
        <f t="shared" si="2"/>
        <v>6.5912688459810251</v>
      </c>
    </row>
    <row r="13" spans="1:16" x14ac:dyDescent="0.25">
      <c r="A13">
        <v>0.15719</v>
      </c>
      <c r="C13">
        <v>58</v>
      </c>
      <c r="D13">
        <v>58</v>
      </c>
      <c r="E13">
        <v>54</v>
      </c>
      <c r="F13">
        <v>57</v>
      </c>
      <c r="G13">
        <f t="shared" si="0"/>
        <v>16.214285714285715</v>
      </c>
      <c r="H13">
        <f t="shared" si="1"/>
        <v>0.54084841388574034</v>
      </c>
      <c r="I13">
        <v>0.15719</v>
      </c>
      <c r="K13">
        <v>18.579999999999998</v>
      </c>
      <c r="L13">
        <v>23.47</v>
      </c>
      <c r="M13">
        <v>32.53</v>
      </c>
      <c r="N13">
        <v>24</v>
      </c>
      <c r="O13">
        <v>22.725999999999999</v>
      </c>
      <c r="P13">
        <f t="shared" si="2"/>
        <v>5.7952307978198796</v>
      </c>
    </row>
    <row r="14" spans="1:16" x14ac:dyDescent="0.25">
      <c r="A14">
        <v>0.17147999999999999</v>
      </c>
      <c r="C14">
        <v>62</v>
      </c>
      <c r="D14">
        <v>61</v>
      </c>
      <c r="E14">
        <v>58</v>
      </c>
      <c r="F14">
        <v>60</v>
      </c>
      <c r="G14">
        <f t="shared" si="0"/>
        <v>17.214285714285715</v>
      </c>
      <c r="H14">
        <f t="shared" si="1"/>
        <v>0.48795003647426655</v>
      </c>
      <c r="I14">
        <v>0.17147999999999999</v>
      </c>
      <c r="K14">
        <v>19.260000000000002</v>
      </c>
      <c r="L14">
        <v>23.88</v>
      </c>
      <c r="M14">
        <v>32.74</v>
      </c>
      <c r="N14">
        <v>18.809999999999999</v>
      </c>
      <c r="O14">
        <v>21.8</v>
      </c>
      <c r="P14">
        <f t="shared" si="2"/>
        <v>6.4646906345160975</v>
      </c>
    </row>
    <row r="15" spans="1:16" x14ac:dyDescent="0.25">
      <c r="A15">
        <v>0.18576999999999999</v>
      </c>
      <c r="C15">
        <v>65</v>
      </c>
      <c r="D15">
        <v>63</v>
      </c>
      <c r="E15">
        <v>61</v>
      </c>
      <c r="F15">
        <v>62</v>
      </c>
      <c r="G15">
        <f t="shared" si="0"/>
        <v>17.928571428571427</v>
      </c>
      <c r="H15">
        <f t="shared" si="1"/>
        <v>0.48795003647426655</v>
      </c>
      <c r="I15">
        <v>0.18576999999999999</v>
      </c>
      <c r="K15">
        <v>19.809999999999999</v>
      </c>
      <c r="L15">
        <v>23.84</v>
      </c>
      <c r="M15">
        <v>32.22</v>
      </c>
      <c r="N15">
        <v>18.809999999999999</v>
      </c>
      <c r="O15">
        <v>21.781999999999996</v>
      </c>
      <c r="P15">
        <f t="shared" si="2"/>
        <v>6.1005628155659943</v>
      </c>
    </row>
    <row r="16" spans="1:16" x14ac:dyDescent="0.25">
      <c r="A16">
        <v>0.20005999999999999</v>
      </c>
      <c r="C16">
        <v>69</v>
      </c>
      <c r="D16">
        <v>67</v>
      </c>
      <c r="E16">
        <v>64</v>
      </c>
      <c r="F16">
        <v>66</v>
      </c>
      <c r="G16">
        <f t="shared" si="0"/>
        <v>19</v>
      </c>
      <c r="H16">
        <f t="shared" si="1"/>
        <v>0.5947617141331808</v>
      </c>
      <c r="I16">
        <v>0.20005999999999999</v>
      </c>
      <c r="K16">
        <v>19.91</v>
      </c>
      <c r="L16">
        <v>24.28</v>
      </c>
      <c r="M16">
        <v>30.27</v>
      </c>
      <c r="N16">
        <v>19.75</v>
      </c>
      <c r="O16">
        <v>21.651000000000003</v>
      </c>
      <c r="P16">
        <f t="shared" si="2"/>
        <v>4.9457346943266947</v>
      </c>
    </row>
    <row r="17" spans="1:16" x14ac:dyDescent="0.25">
      <c r="A17">
        <v>0.21435000000000001</v>
      </c>
      <c r="C17">
        <v>72</v>
      </c>
      <c r="D17">
        <v>70</v>
      </c>
      <c r="E17">
        <v>67</v>
      </c>
      <c r="F17">
        <v>68</v>
      </c>
      <c r="G17">
        <f t="shared" si="0"/>
        <v>19.785714285714285</v>
      </c>
      <c r="H17">
        <f t="shared" si="1"/>
        <v>0.63353022360238431</v>
      </c>
      <c r="I17">
        <v>0.21435000000000001</v>
      </c>
      <c r="K17">
        <v>20.67</v>
      </c>
      <c r="L17">
        <v>23.44</v>
      </c>
      <c r="M17">
        <v>29.49</v>
      </c>
      <c r="N17">
        <v>23.19</v>
      </c>
      <c r="O17">
        <v>21.99</v>
      </c>
      <c r="P17">
        <f t="shared" si="2"/>
        <v>3.7435577997408029</v>
      </c>
    </row>
    <row r="18" spans="1:16" x14ac:dyDescent="0.25">
      <c r="A18">
        <v>0.22864000000000001</v>
      </c>
      <c r="C18">
        <v>74</v>
      </c>
      <c r="D18">
        <v>74</v>
      </c>
      <c r="E18">
        <v>70</v>
      </c>
      <c r="F18">
        <v>71</v>
      </c>
      <c r="G18">
        <f t="shared" si="0"/>
        <v>20.642857142857142</v>
      </c>
      <c r="H18">
        <f t="shared" si="1"/>
        <v>0.58901508937395153</v>
      </c>
      <c r="I18">
        <v>0.22864000000000001</v>
      </c>
      <c r="K18">
        <v>21.24</v>
      </c>
      <c r="L18">
        <v>23.61</v>
      </c>
      <c r="M18">
        <v>28.65</v>
      </c>
      <c r="N18">
        <v>19.96</v>
      </c>
      <c r="O18">
        <v>22.177</v>
      </c>
      <c r="P18">
        <f t="shared" si="2"/>
        <v>3.8340970253763555</v>
      </c>
    </row>
    <row r="19" spans="1:16" x14ac:dyDescent="0.25">
      <c r="A19">
        <v>0.24293000000000001</v>
      </c>
      <c r="C19">
        <v>76</v>
      </c>
      <c r="D19">
        <v>77</v>
      </c>
      <c r="E19">
        <v>73</v>
      </c>
      <c r="F19">
        <v>73</v>
      </c>
      <c r="G19">
        <f t="shared" si="0"/>
        <v>21.357142857142858</v>
      </c>
      <c r="H19">
        <f t="shared" si="1"/>
        <v>0.58901508937395153</v>
      </c>
      <c r="I19">
        <v>0.24293000000000001</v>
      </c>
      <c r="K19">
        <v>21.21</v>
      </c>
      <c r="L19">
        <v>24.57</v>
      </c>
      <c r="M19">
        <v>29.25</v>
      </c>
      <c r="N19">
        <v>22.08</v>
      </c>
      <c r="O19">
        <v>22.071999999999996</v>
      </c>
      <c r="P19">
        <f t="shared" si="2"/>
        <v>3.6078560115392495</v>
      </c>
    </row>
    <row r="20" spans="1:16" x14ac:dyDescent="0.25">
      <c r="A20">
        <v>0.25722</v>
      </c>
      <c r="C20">
        <v>78</v>
      </c>
      <c r="D20">
        <v>80</v>
      </c>
      <c r="E20">
        <v>75</v>
      </c>
      <c r="F20">
        <v>76</v>
      </c>
      <c r="G20">
        <f t="shared" si="0"/>
        <v>22.071428571428573</v>
      </c>
      <c r="H20">
        <f t="shared" si="1"/>
        <v>0.63353022360238431</v>
      </c>
      <c r="I20">
        <v>0.25722</v>
      </c>
      <c r="K20">
        <v>21.36</v>
      </c>
      <c r="L20">
        <v>24.75</v>
      </c>
      <c r="M20">
        <v>27.86</v>
      </c>
      <c r="N20">
        <v>19.41</v>
      </c>
      <c r="O20">
        <v>21.966000000000001</v>
      </c>
      <c r="P20">
        <f t="shared" si="2"/>
        <v>3.7320101821940592</v>
      </c>
    </row>
    <row r="21" spans="1:16" x14ac:dyDescent="0.25">
      <c r="A21">
        <v>0.27150999999999997</v>
      </c>
      <c r="C21">
        <v>80</v>
      </c>
      <c r="D21">
        <v>83</v>
      </c>
      <c r="E21">
        <v>78</v>
      </c>
      <c r="F21">
        <v>77</v>
      </c>
      <c r="G21">
        <f t="shared" si="0"/>
        <v>22.714285714285715</v>
      </c>
      <c r="H21">
        <f t="shared" si="1"/>
        <v>0.75592894601845451</v>
      </c>
      <c r="I21">
        <v>0.27150999999999997</v>
      </c>
      <c r="K21">
        <v>21.21</v>
      </c>
      <c r="L21">
        <v>24.91</v>
      </c>
      <c r="M21">
        <v>27.08</v>
      </c>
      <c r="N21">
        <v>20.66</v>
      </c>
      <c r="O21">
        <v>22.154999999999998</v>
      </c>
      <c r="P21">
        <f t="shared" si="2"/>
        <v>3.0610074594268291</v>
      </c>
    </row>
    <row r="22" spans="1:16" x14ac:dyDescent="0.25">
      <c r="A22">
        <v>0.2858</v>
      </c>
      <c r="C22">
        <v>82</v>
      </c>
      <c r="D22">
        <v>85</v>
      </c>
      <c r="E22">
        <v>81</v>
      </c>
      <c r="F22">
        <v>80</v>
      </c>
      <c r="G22">
        <f t="shared" si="0"/>
        <v>23.428571428571427</v>
      </c>
      <c r="H22">
        <f t="shared" si="1"/>
        <v>0.61721339984836765</v>
      </c>
      <c r="I22">
        <v>0.2858</v>
      </c>
      <c r="K22">
        <v>21.52</v>
      </c>
      <c r="L22">
        <v>25.08</v>
      </c>
      <c r="M22">
        <v>24.95</v>
      </c>
      <c r="N22">
        <v>20.89</v>
      </c>
      <c r="O22">
        <v>21.876999999999999</v>
      </c>
      <c r="P22">
        <f t="shared" si="2"/>
        <v>2.2153254087530039</v>
      </c>
    </row>
    <row r="23" spans="1:16" x14ac:dyDescent="0.25">
      <c r="A23">
        <v>0.30009000000000002</v>
      </c>
      <c r="C23">
        <v>85</v>
      </c>
      <c r="D23">
        <v>88</v>
      </c>
      <c r="E23">
        <v>84</v>
      </c>
      <c r="F23">
        <v>82</v>
      </c>
      <c r="G23">
        <f t="shared" si="0"/>
        <v>24.214285714285715</v>
      </c>
      <c r="H23">
        <f t="shared" si="1"/>
        <v>0.7142857142857143</v>
      </c>
      <c r="I23">
        <v>0.30009000000000002</v>
      </c>
      <c r="K23">
        <v>21.29</v>
      </c>
      <c r="L23">
        <v>25.24</v>
      </c>
      <c r="M23">
        <v>25.03</v>
      </c>
      <c r="N23">
        <v>20.260000000000002</v>
      </c>
      <c r="O23">
        <v>21.966000000000001</v>
      </c>
      <c r="P23">
        <f t="shared" si="2"/>
        <v>2.5535661338606443</v>
      </c>
    </row>
    <row r="24" spans="1:16" x14ac:dyDescent="0.25">
      <c r="A24">
        <v>0.31437999999999999</v>
      </c>
      <c r="C24">
        <v>87</v>
      </c>
      <c r="D24">
        <v>90</v>
      </c>
      <c r="E24">
        <v>87</v>
      </c>
      <c r="F24">
        <v>84</v>
      </c>
      <c r="G24">
        <f t="shared" si="0"/>
        <v>24.857142857142858</v>
      </c>
      <c r="H24">
        <f t="shared" si="1"/>
        <v>0.69985421222376509</v>
      </c>
      <c r="I24">
        <v>0.31437999999999999</v>
      </c>
      <c r="K24">
        <v>21.34</v>
      </c>
      <c r="L24">
        <v>25.27</v>
      </c>
      <c r="M24">
        <v>24.46</v>
      </c>
      <c r="N24">
        <v>20.77</v>
      </c>
      <c r="O24">
        <v>21.872999999999998</v>
      </c>
      <c r="P24">
        <f t="shared" si="2"/>
        <v>2.2365598583538966</v>
      </c>
    </row>
    <row r="25" spans="1:16" x14ac:dyDescent="0.25">
      <c r="A25">
        <v>0.32867000000000002</v>
      </c>
      <c r="C25">
        <v>89</v>
      </c>
      <c r="D25">
        <v>92</v>
      </c>
      <c r="E25">
        <v>89</v>
      </c>
      <c r="F25">
        <v>86</v>
      </c>
      <c r="G25">
        <f t="shared" si="0"/>
        <v>25.428571428571427</v>
      </c>
      <c r="H25">
        <f t="shared" si="1"/>
        <v>0.69985421222376509</v>
      </c>
      <c r="I25">
        <v>0.32867000000000002</v>
      </c>
      <c r="K25">
        <v>20.52</v>
      </c>
      <c r="L25">
        <v>24.58</v>
      </c>
      <c r="M25">
        <v>24.85</v>
      </c>
      <c r="N25">
        <v>21.5</v>
      </c>
      <c r="O25">
        <v>21.613999999999997</v>
      </c>
      <c r="P25">
        <f t="shared" si="2"/>
        <v>2.1789657332474661</v>
      </c>
    </row>
    <row r="26" spans="1:16" x14ac:dyDescent="0.25">
      <c r="A26">
        <v>0.34295999999999999</v>
      </c>
      <c r="C26">
        <v>91</v>
      </c>
      <c r="D26">
        <v>95</v>
      </c>
      <c r="E26">
        <v>92</v>
      </c>
      <c r="F26">
        <v>88</v>
      </c>
      <c r="G26">
        <f t="shared" si="0"/>
        <v>26.142857142857142</v>
      </c>
      <c r="H26">
        <f t="shared" si="1"/>
        <v>0.82478609884232257</v>
      </c>
      <c r="I26">
        <v>0.34295999999999999</v>
      </c>
      <c r="K26">
        <v>20.149999999999999</v>
      </c>
      <c r="L26">
        <v>24.71</v>
      </c>
      <c r="M26">
        <v>24.97</v>
      </c>
      <c r="N26">
        <v>20.66</v>
      </c>
      <c r="O26">
        <v>21.731999999999999</v>
      </c>
      <c r="P26">
        <f t="shared" si="2"/>
        <v>2.5711913581061991</v>
      </c>
    </row>
    <row r="27" spans="1:16" x14ac:dyDescent="0.25">
      <c r="A27">
        <v>0.35725000000000001</v>
      </c>
      <c r="C27">
        <v>93</v>
      </c>
      <c r="D27">
        <v>97</v>
      </c>
      <c r="E27">
        <v>94</v>
      </c>
      <c r="F27">
        <v>89</v>
      </c>
      <c r="G27">
        <f t="shared" si="0"/>
        <v>26.642857142857142</v>
      </c>
      <c r="H27">
        <f t="shared" si="1"/>
        <v>0.94401083817138143</v>
      </c>
      <c r="I27">
        <v>0.35725000000000001</v>
      </c>
      <c r="K27">
        <v>18.93</v>
      </c>
      <c r="L27">
        <v>24.54</v>
      </c>
      <c r="M27">
        <v>24.72</v>
      </c>
      <c r="N27">
        <v>20.149999999999999</v>
      </c>
      <c r="O27">
        <v>21.101999999999997</v>
      </c>
      <c r="P27">
        <f t="shared" si="2"/>
        <v>2.9815264546872626</v>
      </c>
    </row>
    <row r="28" spans="1:16" x14ac:dyDescent="0.25">
      <c r="A28">
        <v>0.37153999999999998</v>
      </c>
      <c r="C28">
        <v>94</v>
      </c>
      <c r="D28">
        <v>99</v>
      </c>
      <c r="E28">
        <v>95</v>
      </c>
      <c r="F28">
        <v>90</v>
      </c>
      <c r="G28">
        <f t="shared" si="0"/>
        <v>27</v>
      </c>
      <c r="H28">
        <f t="shared" si="1"/>
        <v>1.0562415720389919</v>
      </c>
      <c r="I28">
        <v>0.37153999999999998</v>
      </c>
      <c r="K28">
        <v>16.41</v>
      </c>
      <c r="L28">
        <v>23.53</v>
      </c>
      <c r="M28">
        <v>24.07</v>
      </c>
      <c r="N28">
        <v>24.4</v>
      </c>
      <c r="O28">
        <v>21.744999999999997</v>
      </c>
      <c r="P28">
        <f t="shared" si="2"/>
        <v>3.8119056913832514</v>
      </c>
    </row>
    <row r="29" spans="1:16" x14ac:dyDescent="0.25">
      <c r="A29">
        <v>0.38583000000000001</v>
      </c>
      <c r="C29">
        <v>96</v>
      </c>
      <c r="D29">
        <v>102</v>
      </c>
      <c r="E29">
        <v>97</v>
      </c>
      <c r="F29">
        <v>92</v>
      </c>
      <c r="G29">
        <f t="shared" si="0"/>
        <v>27.642857142857142</v>
      </c>
      <c r="H29">
        <f t="shared" si="1"/>
        <v>1.1751393027860062</v>
      </c>
      <c r="I29">
        <v>0.38583000000000001</v>
      </c>
      <c r="K29">
        <v>19.100000000000001</v>
      </c>
      <c r="L29">
        <v>22.66</v>
      </c>
      <c r="M29">
        <v>23.94</v>
      </c>
      <c r="N29">
        <v>25.22</v>
      </c>
      <c r="O29">
        <v>21.797999999999998</v>
      </c>
      <c r="P29">
        <f t="shared" si="2"/>
        <v>2.6360323720824566</v>
      </c>
    </row>
    <row r="30" spans="1:16" x14ac:dyDescent="0.25">
      <c r="A30">
        <v>0.40011999999999998</v>
      </c>
      <c r="C30">
        <v>97</v>
      </c>
      <c r="D30">
        <v>103</v>
      </c>
      <c r="E30">
        <v>98</v>
      </c>
      <c r="F30">
        <v>94</v>
      </c>
      <c r="G30">
        <f t="shared" si="0"/>
        <v>28</v>
      </c>
      <c r="H30">
        <f t="shared" si="1"/>
        <v>1.0690449676496976</v>
      </c>
      <c r="I30">
        <v>0.40011999999999998</v>
      </c>
      <c r="K30">
        <v>19.16</v>
      </c>
      <c r="L30">
        <v>22.02</v>
      </c>
      <c r="M30">
        <v>24.16</v>
      </c>
      <c r="N30">
        <v>25.13</v>
      </c>
      <c r="O30">
        <v>21.727999999999998</v>
      </c>
      <c r="P30">
        <f t="shared" ref="P30:P91" si="3">_xlfn.STDEV.S(K30:N30)</f>
        <v>2.6459576086299554</v>
      </c>
    </row>
    <row r="31" spans="1:16" x14ac:dyDescent="0.25">
      <c r="A31">
        <v>0.41441</v>
      </c>
      <c r="C31">
        <v>98</v>
      </c>
      <c r="D31">
        <v>105</v>
      </c>
      <c r="E31">
        <v>100</v>
      </c>
      <c r="F31">
        <v>97</v>
      </c>
      <c r="G31">
        <f t="shared" si="0"/>
        <v>28.571428571428573</v>
      </c>
      <c r="H31">
        <f t="shared" si="1"/>
        <v>1.0168645954315534</v>
      </c>
      <c r="I31">
        <v>0.41441</v>
      </c>
      <c r="K31">
        <v>19.079999999999998</v>
      </c>
      <c r="L31">
        <v>20.84</v>
      </c>
      <c r="M31">
        <v>24.01</v>
      </c>
      <c r="N31">
        <v>25.22</v>
      </c>
      <c r="O31">
        <v>21.648999999999997</v>
      </c>
      <c r="P31">
        <f t="shared" si="3"/>
        <v>2.8254719369808998</v>
      </c>
    </row>
    <row r="32" spans="1:16" x14ac:dyDescent="0.25">
      <c r="A32">
        <v>0.42870000000000003</v>
      </c>
      <c r="C32">
        <v>101</v>
      </c>
      <c r="D32">
        <v>106</v>
      </c>
      <c r="E32">
        <v>102</v>
      </c>
      <c r="F32">
        <v>100</v>
      </c>
      <c r="G32">
        <f t="shared" si="0"/>
        <v>29.214285714285715</v>
      </c>
      <c r="H32">
        <f t="shared" si="1"/>
        <v>0.75141589705045242</v>
      </c>
      <c r="I32">
        <v>0.42870000000000003</v>
      </c>
      <c r="K32">
        <v>19.309999999999999</v>
      </c>
      <c r="L32">
        <v>20.58</v>
      </c>
      <c r="M32">
        <v>23.54</v>
      </c>
      <c r="N32">
        <v>24.61</v>
      </c>
      <c r="O32">
        <v>21.330000000000002</v>
      </c>
      <c r="P32">
        <f t="shared" si="3"/>
        <v>2.4789648377229292</v>
      </c>
    </row>
    <row r="33" spans="1:17" x14ac:dyDescent="0.25">
      <c r="A33">
        <v>0.44298999999999999</v>
      </c>
      <c r="C33">
        <v>103</v>
      </c>
      <c r="D33">
        <v>107</v>
      </c>
      <c r="E33">
        <v>105</v>
      </c>
      <c r="F33">
        <v>102</v>
      </c>
      <c r="G33">
        <f t="shared" ref="G33:G96" si="4">AVERAGE(C33:F33)/3.5</f>
        <v>29.785714285714285</v>
      </c>
      <c r="H33">
        <f t="shared" si="1"/>
        <v>0.63353022360238431</v>
      </c>
      <c r="I33">
        <v>0.44298999999999999</v>
      </c>
      <c r="K33">
        <v>19.350000000000001</v>
      </c>
      <c r="L33">
        <v>20.47</v>
      </c>
      <c r="M33">
        <v>22.97</v>
      </c>
      <c r="N33">
        <v>24.34</v>
      </c>
      <c r="O33">
        <v>21.227999999999998</v>
      </c>
      <c r="P33">
        <f t="shared" si="3"/>
        <v>2.2796692011488564</v>
      </c>
    </row>
    <row r="34" spans="1:17" x14ac:dyDescent="0.25">
      <c r="A34">
        <v>0.45728000000000002</v>
      </c>
      <c r="C34">
        <v>105</v>
      </c>
      <c r="D34">
        <v>109</v>
      </c>
      <c r="E34">
        <v>107</v>
      </c>
      <c r="F34">
        <v>104</v>
      </c>
      <c r="G34">
        <f t="shared" si="4"/>
        <v>30.357142857142858</v>
      </c>
      <c r="H34">
        <f t="shared" ref="H34:H97" si="5">_xlfn.STDEV.S(C34:F34)/3.5</f>
        <v>0.63353022360238431</v>
      </c>
      <c r="I34">
        <v>0.45728000000000002</v>
      </c>
      <c r="K34">
        <v>19.48</v>
      </c>
      <c r="L34">
        <v>20.14</v>
      </c>
      <c r="M34">
        <v>21.58</v>
      </c>
      <c r="N34">
        <v>24.49</v>
      </c>
      <c r="O34">
        <v>20.586999999999996</v>
      </c>
      <c r="P34">
        <f t="shared" si="3"/>
        <v>2.2250449433663122</v>
      </c>
    </row>
    <row r="35" spans="1:17" x14ac:dyDescent="0.25">
      <c r="A35">
        <v>0.47156999999999999</v>
      </c>
      <c r="C35">
        <v>107</v>
      </c>
      <c r="D35">
        <v>110</v>
      </c>
      <c r="E35">
        <v>109</v>
      </c>
      <c r="F35">
        <v>107</v>
      </c>
      <c r="G35">
        <f t="shared" si="4"/>
        <v>30.928571428571427</v>
      </c>
      <c r="H35">
        <f t="shared" si="5"/>
        <v>0.42857142857142855</v>
      </c>
      <c r="I35">
        <v>0.47156999999999999</v>
      </c>
      <c r="K35">
        <v>19.079999999999998</v>
      </c>
      <c r="L35">
        <v>20.03</v>
      </c>
      <c r="M35">
        <v>21.26</v>
      </c>
      <c r="N35">
        <v>24.98</v>
      </c>
      <c r="O35">
        <v>20.67</v>
      </c>
      <c r="P35">
        <f t="shared" si="3"/>
        <v>2.5871267846782908</v>
      </c>
    </row>
    <row r="36" spans="1:17" x14ac:dyDescent="0.25">
      <c r="A36">
        <v>0.48586000000000001</v>
      </c>
      <c r="C36">
        <v>109</v>
      </c>
      <c r="D36">
        <v>112</v>
      </c>
      <c r="E36">
        <v>111</v>
      </c>
      <c r="F36">
        <v>109</v>
      </c>
      <c r="G36">
        <f t="shared" si="4"/>
        <v>31.5</v>
      </c>
      <c r="H36">
        <f t="shared" si="5"/>
        <v>0.42857142857142855</v>
      </c>
      <c r="I36">
        <v>0.48586000000000001</v>
      </c>
      <c r="K36">
        <v>19.04</v>
      </c>
      <c r="L36">
        <v>20.13</v>
      </c>
      <c r="M36">
        <v>21.26</v>
      </c>
      <c r="N36">
        <v>25.02</v>
      </c>
      <c r="O36">
        <v>20.687999999999999</v>
      </c>
      <c r="P36">
        <f t="shared" si="3"/>
        <v>2.6013377968524631</v>
      </c>
    </row>
    <row r="37" spans="1:17" x14ac:dyDescent="0.25">
      <c r="A37">
        <v>0.50014999999999998</v>
      </c>
      <c r="C37">
        <v>112</v>
      </c>
      <c r="D37">
        <v>114</v>
      </c>
      <c r="E37">
        <v>112</v>
      </c>
      <c r="F37">
        <v>111</v>
      </c>
      <c r="G37">
        <f t="shared" si="4"/>
        <v>32.071428571428569</v>
      </c>
      <c r="H37">
        <f t="shared" si="5"/>
        <v>0.35951592548908329</v>
      </c>
      <c r="I37">
        <v>0.50014999999999998</v>
      </c>
      <c r="K37">
        <v>19.190000000000001</v>
      </c>
      <c r="L37">
        <v>19.89</v>
      </c>
      <c r="M37">
        <v>21.52</v>
      </c>
      <c r="N37">
        <v>24.63</v>
      </c>
      <c r="O37">
        <v>21.130000000000003</v>
      </c>
      <c r="P37">
        <f t="shared" si="3"/>
        <v>2.4205560655904383</v>
      </c>
    </row>
    <row r="38" spans="1:17" x14ac:dyDescent="0.25">
      <c r="A38">
        <v>0.51444000000000001</v>
      </c>
      <c r="C38">
        <v>114</v>
      </c>
      <c r="D38">
        <v>116</v>
      </c>
      <c r="E38">
        <v>114</v>
      </c>
      <c r="F38">
        <v>113</v>
      </c>
      <c r="G38">
        <f t="shared" si="4"/>
        <v>32.642857142857146</v>
      </c>
      <c r="H38">
        <f t="shared" si="5"/>
        <v>0.35951592548908329</v>
      </c>
      <c r="I38">
        <v>0.51444000000000001</v>
      </c>
      <c r="K38">
        <v>19.420000000000002</v>
      </c>
      <c r="L38">
        <v>20.010000000000002</v>
      </c>
      <c r="M38">
        <v>21.36</v>
      </c>
      <c r="N38">
        <v>24.59</v>
      </c>
      <c r="O38">
        <v>21.061999999999998</v>
      </c>
      <c r="P38">
        <f t="shared" si="3"/>
        <v>2.3107069625261145</v>
      </c>
    </row>
    <row r="39" spans="1:17" x14ac:dyDescent="0.25">
      <c r="A39">
        <v>0.52873000000000003</v>
      </c>
      <c r="C39">
        <v>116</v>
      </c>
      <c r="D39">
        <v>118</v>
      </c>
      <c r="E39">
        <v>116</v>
      </c>
      <c r="F39">
        <v>115</v>
      </c>
      <c r="G39">
        <f t="shared" si="4"/>
        <v>33.214285714285715</v>
      </c>
      <c r="H39">
        <f t="shared" si="5"/>
        <v>0.35951592548908329</v>
      </c>
      <c r="I39">
        <v>0.52873000000000003</v>
      </c>
      <c r="K39">
        <v>19.45</v>
      </c>
      <c r="L39">
        <v>19.690000000000001</v>
      </c>
      <c r="M39">
        <v>20.65</v>
      </c>
      <c r="N39">
        <v>24.89</v>
      </c>
      <c r="O39">
        <v>21.02</v>
      </c>
      <c r="P39">
        <f t="shared" si="3"/>
        <v>2.5336140195380774</v>
      </c>
    </row>
    <row r="40" spans="1:17" x14ac:dyDescent="0.25">
      <c r="A40">
        <v>0.54301999999999995</v>
      </c>
      <c r="C40">
        <v>118</v>
      </c>
      <c r="D40">
        <v>120</v>
      </c>
      <c r="E40">
        <v>119</v>
      </c>
      <c r="F40">
        <v>117</v>
      </c>
      <c r="G40">
        <f t="shared" si="4"/>
        <v>33.857142857142854</v>
      </c>
      <c r="H40">
        <f t="shared" si="5"/>
        <v>0.36885555678165877</v>
      </c>
      <c r="I40">
        <v>0.54301999999999995</v>
      </c>
      <c r="K40">
        <v>19.71</v>
      </c>
      <c r="L40">
        <v>19.68</v>
      </c>
      <c r="M40">
        <v>20.48</v>
      </c>
      <c r="N40">
        <v>24.99</v>
      </c>
      <c r="O40">
        <v>21.265000000000001</v>
      </c>
      <c r="P40">
        <f t="shared" si="3"/>
        <v>2.5437570638722415</v>
      </c>
    </row>
    <row r="41" spans="1:17" x14ac:dyDescent="0.25">
      <c r="A41">
        <v>0.55730999999999997</v>
      </c>
      <c r="C41">
        <v>120</v>
      </c>
      <c r="D41">
        <v>122</v>
      </c>
      <c r="E41">
        <v>121</v>
      </c>
      <c r="F41">
        <v>119</v>
      </c>
      <c r="G41">
        <f t="shared" si="4"/>
        <v>34.428571428571431</v>
      </c>
      <c r="H41">
        <f t="shared" si="5"/>
        <v>0.36885555678165877</v>
      </c>
      <c r="I41">
        <v>0.55730999999999997</v>
      </c>
      <c r="K41">
        <v>20.190000000000001</v>
      </c>
      <c r="L41">
        <v>19.989999999999998</v>
      </c>
      <c r="M41">
        <v>20.34</v>
      </c>
      <c r="N41">
        <v>25.16</v>
      </c>
      <c r="O41">
        <v>21.163999999999998</v>
      </c>
      <c r="P41">
        <f t="shared" si="3"/>
        <v>2.4974520349081444</v>
      </c>
    </row>
    <row r="42" spans="1:17" x14ac:dyDescent="0.25">
      <c r="A42">
        <v>0.5716</v>
      </c>
      <c r="C42">
        <v>122</v>
      </c>
      <c r="D42">
        <v>124</v>
      </c>
      <c r="E42">
        <v>123</v>
      </c>
      <c r="F42">
        <v>121</v>
      </c>
      <c r="G42">
        <f t="shared" si="4"/>
        <v>35</v>
      </c>
      <c r="H42">
        <f t="shared" si="5"/>
        <v>0.36885555678165877</v>
      </c>
      <c r="I42">
        <v>0.5716</v>
      </c>
      <c r="K42">
        <v>20.3</v>
      </c>
      <c r="L42">
        <v>20.43</v>
      </c>
      <c r="M42">
        <v>19.760000000000002</v>
      </c>
      <c r="N42">
        <v>25.28</v>
      </c>
      <c r="O42">
        <v>21.098000000000003</v>
      </c>
      <c r="P42">
        <f t="shared" si="3"/>
        <v>2.5747281409888512</v>
      </c>
    </row>
    <row r="43" spans="1:17" x14ac:dyDescent="0.25">
      <c r="A43">
        <v>0.58589000000000002</v>
      </c>
      <c r="C43">
        <v>124</v>
      </c>
      <c r="D43">
        <v>126</v>
      </c>
      <c r="E43">
        <v>125</v>
      </c>
      <c r="F43">
        <v>122</v>
      </c>
      <c r="G43">
        <f t="shared" si="4"/>
        <v>35.5</v>
      </c>
      <c r="H43">
        <f t="shared" si="5"/>
        <v>0.48795003647426655</v>
      </c>
      <c r="I43">
        <v>0.58589000000000002</v>
      </c>
      <c r="K43">
        <v>20.69</v>
      </c>
      <c r="L43">
        <v>20.420000000000002</v>
      </c>
      <c r="M43">
        <v>19.899999999999999</v>
      </c>
      <c r="N43">
        <v>24.98</v>
      </c>
      <c r="O43">
        <v>21.125000000000004</v>
      </c>
      <c r="P43">
        <f t="shared" si="3"/>
        <v>2.3447014735355971</v>
      </c>
    </row>
    <row r="44" spans="1:17" x14ac:dyDescent="0.25">
      <c r="A44">
        <v>0.60018000000000005</v>
      </c>
      <c r="C44">
        <v>126</v>
      </c>
      <c r="D44">
        <v>128</v>
      </c>
      <c r="E44">
        <v>127</v>
      </c>
      <c r="F44">
        <v>124</v>
      </c>
      <c r="G44">
        <f t="shared" si="4"/>
        <v>36.071428571428569</v>
      </c>
      <c r="H44">
        <f t="shared" si="5"/>
        <v>0.48795003647426655</v>
      </c>
      <c r="I44" s="2">
        <v>0.60018000000000005</v>
      </c>
      <c r="J44" s="2"/>
      <c r="K44" s="2">
        <v>20.71</v>
      </c>
      <c r="L44" s="2">
        <v>20.38</v>
      </c>
      <c r="M44" s="2">
        <v>20.010000000000002</v>
      </c>
      <c r="N44" s="2">
        <v>25.32</v>
      </c>
      <c r="O44">
        <v>21.064</v>
      </c>
      <c r="P44" s="2">
        <f t="shared" si="3"/>
        <v>2.4931171920576323</v>
      </c>
      <c r="Q44">
        <f>AVERAGE(O3:O44)</f>
        <v>21.052261904761899</v>
      </c>
    </row>
    <row r="45" spans="1:17" x14ac:dyDescent="0.25">
      <c r="A45">
        <v>0.61446999999999996</v>
      </c>
      <c r="C45">
        <v>128</v>
      </c>
      <c r="D45">
        <v>130</v>
      </c>
      <c r="E45">
        <v>129</v>
      </c>
      <c r="F45">
        <v>126</v>
      </c>
      <c r="G45">
        <f t="shared" si="4"/>
        <v>36.642857142857146</v>
      </c>
      <c r="H45">
        <f t="shared" si="5"/>
        <v>0.48795003647426655</v>
      </c>
      <c r="I45">
        <v>0.61446999999999996</v>
      </c>
      <c r="K45">
        <v>20.260000000000002</v>
      </c>
      <c r="L45">
        <v>20.34</v>
      </c>
      <c r="M45">
        <v>20.36</v>
      </c>
      <c r="N45">
        <v>25.57</v>
      </c>
      <c r="O45">
        <v>21.158000000000001</v>
      </c>
      <c r="P45">
        <f t="shared" si="3"/>
        <v>2.6253555314788612</v>
      </c>
    </row>
    <row r="46" spans="1:17" x14ac:dyDescent="0.25">
      <c r="A46">
        <v>0.62875999999999999</v>
      </c>
      <c r="C46">
        <v>129</v>
      </c>
      <c r="D46">
        <v>132</v>
      </c>
      <c r="E46">
        <v>131</v>
      </c>
      <c r="F46">
        <v>128</v>
      </c>
      <c r="G46">
        <f t="shared" si="4"/>
        <v>37.142857142857146</v>
      </c>
      <c r="H46">
        <f t="shared" si="5"/>
        <v>0.52164053095730112</v>
      </c>
      <c r="I46">
        <v>0.62875999999999999</v>
      </c>
      <c r="K46">
        <v>20.45</v>
      </c>
      <c r="L46">
        <v>20.32</v>
      </c>
      <c r="M46">
        <v>20.39</v>
      </c>
      <c r="N46">
        <v>25.23</v>
      </c>
      <c r="O46">
        <v>21.062000000000001</v>
      </c>
      <c r="P46">
        <f t="shared" si="3"/>
        <v>2.4222492990331665</v>
      </c>
    </row>
    <row r="47" spans="1:17" x14ac:dyDescent="0.25">
      <c r="A47">
        <v>0.64305000000000001</v>
      </c>
      <c r="C47">
        <v>131</v>
      </c>
      <c r="D47">
        <v>133</v>
      </c>
      <c r="E47">
        <v>132</v>
      </c>
      <c r="F47">
        <v>129</v>
      </c>
      <c r="G47">
        <f t="shared" si="4"/>
        <v>37.5</v>
      </c>
      <c r="H47">
        <f t="shared" si="5"/>
        <v>0.48795003647426655</v>
      </c>
      <c r="I47">
        <v>0.64305000000000001</v>
      </c>
      <c r="K47">
        <v>20.100000000000001</v>
      </c>
      <c r="L47">
        <v>20.12</v>
      </c>
      <c r="M47">
        <v>20.95</v>
      </c>
      <c r="N47">
        <v>25.36</v>
      </c>
      <c r="O47">
        <v>20.986000000000001</v>
      </c>
      <c r="P47">
        <f t="shared" si="3"/>
        <v>2.5163647721796329</v>
      </c>
    </row>
    <row r="48" spans="1:17" x14ac:dyDescent="0.25">
      <c r="A48">
        <v>0.65734000000000004</v>
      </c>
      <c r="C48">
        <v>132</v>
      </c>
      <c r="D48">
        <v>135</v>
      </c>
      <c r="E48">
        <v>134</v>
      </c>
      <c r="F48">
        <v>131</v>
      </c>
      <c r="G48">
        <f t="shared" si="4"/>
        <v>38</v>
      </c>
      <c r="H48">
        <f t="shared" si="5"/>
        <v>0.52164053095730112</v>
      </c>
      <c r="I48">
        <v>0.65734000000000004</v>
      </c>
      <c r="K48">
        <v>19.55</v>
      </c>
      <c r="L48">
        <v>20.12</v>
      </c>
      <c r="M48">
        <v>20.82</v>
      </c>
      <c r="N48">
        <v>24.99</v>
      </c>
      <c r="O48">
        <v>20.858000000000001</v>
      </c>
      <c r="P48">
        <f t="shared" si="3"/>
        <v>2.4685893407639368</v>
      </c>
    </row>
    <row r="49" spans="1:16" x14ac:dyDescent="0.25">
      <c r="A49">
        <v>0.67162999999999995</v>
      </c>
      <c r="C49">
        <v>134</v>
      </c>
      <c r="D49">
        <v>137</v>
      </c>
      <c r="E49">
        <v>136</v>
      </c>
      <c r="F49">
        <v>132</v>
      </c>
      <c r="G49">
        <f t="shared" si="4"/>
        <v>38.5</v>
      </c>
      <c r="H49">
        <f t="shared" si="5"/>
        <v>0.63353022360238431</v>
      </c>
      <c r="I49">
        <v>0.67162999999999995</v>
      </c>
      <c r="K49">
        <v>19.45</v>
      </c>
      <c r="L49">
        <v>20.07</v>
      </c>
      <c r="M49">
        <v>21.21</v>
      </c>
      <c r="N49">
        <v>24.55</v>
      </c>
      <c r="O49">
        <v>20.765000000000001</v>
      </c>
      <c r="P49">
        <f t="shared" si="3"/>
        <v>2.2733528835914005</v>
      </c>
    </row>
    <row r="50" spans="1:16" x14ac:dyDescent="0.25">
      <c r="A50">
        <v>0.68591999999999997</v>
      </c>
      <c r="C50">
        <v>135</v>
      </c>
      <c r="D50">
        <v>138</v>
      </c>
      <c r="E50">
        <v>137</v>
      </c>
      <c r="F50">
        <v>134</v>
      </c>
      <c r="G50">
        <f t="shared" si="4"/>
        <v>38.857142857142854</v>
      </c>
      <c r="H50">
        <f t="shared" si="5"/>
        <v>0.52164053095730112</v>
      </c>
      <c r="I50">
        <v>0.68591999999999997</v>
      </c>
      <c r="K50">
        <v>19.91</v>
      </c>
      <c r="L50">
        <v>20.02</v>
      </c>
      <c r="M50">
        <v>21.9</v>
      </c>
      <c r="N50">
        <v>24.12</v>
      </c>
      <c r="O50">
        <v>20.824000000000002</v>
      </c>
      <c r="P50">
        <f t="shared" si="3"/>
        <v>1.9784063451845952</v>
      </c>
    </row>
    <row r="51" spans="1:16" x14ac:dyDescent="0.25">
      <c r="A51">
        <v>0.70021</v>
      </c>
      <c r="C51">
        <v>137</v>
      </c>
      <c r="D51">
        <v>140</v>
      </c>
      <c r="E51">
        <v>139</v>
      </c>
      <c r="F51">
        <v>135</v>
      </c>
      <c r="G51">
        <f t="shared" si="4"/>
        <v>39.357142857142854</v>
      </c>
      <c r="H51">
        <f t="shared" si="5"/>
        <v>0.63353022360238431</v>
      </c>
      <c r="I51">
        <v>0.70021</v>
      </c>
      <c r="K51">
        <v>20.25</v>
      </c>
      <c r="L51">
        <v>20.07</v>
      </c>
      <c r="M51">
        <v>22.04</v>
      </c>
      <c r="N51">
        <v>23.69</v>
      </c>
      <c r="O51">
        <v>20.667999999999999</v>
      </c>
      <c r="P51">
        <f t="shared" si="3"/>
        <v>1.7023978187642672</v>
      </c>
    </row>
    <row r="52" spans="1:16" x14ac:dyDescent="0.25">
      <c r="A52">
        <v>0.71450000000000002</v>
      </c>
      <c r="C52">
        <v>138</v>
      </c>
      <c r="D52">
        <v>141</v>
      </c>
      <c r="E52">
        <v>140</v>
      </c>
      <c r="F52">
        <v>136</v>
      </c>
      <c r="G52">
        <f t="shared" si="4"/>
        <v>39.642857142857146</v>
      </c>
      <c r="H52">
        <f t="shared" si="5"/>
        <v>0.63353022360238431</v>
      </c>
      <c r="I52">
        <v>0.71450000000000002</v>
      </c>
      <c r="K52">
        <v>20.34</v>
      </c>
      <c r="L52">
        <v>20.21</v>
      </c>
      <c r="M52">
        <v>22.02</v>
      </c>
      <c r="N52">
        <v>22.81</v>
      </c>
      <c r="O52">
        <v>20.681999999999999</v>
      </c>
      <c r="P52">
        <f t="shared" si="3"/>
        <v>1.2780323417921255</v>
      </c>
    </row>
    <row r="53" spans="1:16" x14ac:dyDescent="0.25">
      <c r="A53">
        <v>0.72879000000000005</v>
      </c>
      <c r="C53">
        <v>140</v>
      </c>
      <c r="D53">
        <v>143</v>
      </c>
      <c r="E53">
        <v>141</v>
      </c>
      <c r="F53">
        <v>137</v>
      </c>
      <c r="G53">
        <f t="shared" si="4"/>
        <v>40.071428571428569</v>
      </c>
      <c r="H53">
        <f t="shared" si="5"/>
        <v>0.7142857142857143</v>
      </c>
      <c r="I53">
        <v>0.72879000000000005</v>
      </c>
      <c r="K53">
        <v>20.75</v>
      </c>
      <c r="L53">
        <v>20.309999999999999</v>
      </c>
      <c r="M53">
        <v>21.92</v>
      </c>
      <c r="N53">
        <v>23.06</v>
      </c>
      <c r="O53">
        <v>20.672000000000001</v>
      </c>
      <c r="P53">
        <f t="shared" si="3"/>
        <v>1.236689128277596</v>
      </c>
    </row>
    <row r="54" spans="1:16" x14ac:dyDescent="0.25">
      <c r="A54">
        <v>0.74307999999999996</v>
      </c>
      <c r="C54">
        <v>142</v>
      </c>
      <c r="D54">
        <v>144</v>
      </c>
      <c r="E54">
        <v>142</v>
      </c>
      <c r="F54">
        <v>139</v>
      </c>
      <c r="G54">
        <f t="shared" si="4"/>
        <v>40.5</v>
      </c>
      <c r="H54">
        <f t="shared" si="5"/>
        <v>0.58901508937395153</v>
      </c>
      <c r="I54">
        <v>0.74307999999999996</v>
      </c>
      <c r="K54">
        <v>20.56</v>
      </c>
      <c r="L54">
        <v>20.43</v>
      </c>
      <c r="M54">
        <v>21.26</v>
      </c>
      <c r="N54">
        <v>22.35</v>
      </c>
      <c r="O54">
        <v>20.312000000000001</v>
      </c>
      <c r="P54">
        <f t="shared" si="3"/>
        <v>0.87912835619531038</v>
      </c>
    </row>
    <row r="55" spans="1:16" x14ac:dyDescent="0.25">
      <c r="A55">
        <v>0.75736999999999999</v>
      </c>
      <c r="C55">
        <v>144</v>
      </c>
      <c r="D55">
        <v>146</v>
      </c>
      <c r="E55">
        <v>144</v>
      </c>
      <c r="F55">
        <v>140</v>
      </c>
      <c r="G55">
        <f t="shared" si="4"/>
        <v>41</v>
      </c>
      <c r="H55">
        <f t="shared" si="5"/>
        <v>0.71903185097816658</v>
      </c>
      <c r="I55">
        <v>0.75736999999999999</v>
      </c>
      <c r="K55">
        <v>20.57</v>
      </c>
      <c r="L55">
        <v>20.420000000000002</v>
      </c>
      <c r="M55">
        <v>20.39</v>
      </c>
      <c r="N55">
        <v>21.82</v>
      </c>
      <c r="O55">
        <v>20.481999999999999</v>
      </c>
      <c r="P55">
        <f t="shared" si="3"/>
        <v>0.68454364360499287</v>
      </c>
    </row>
    <row r="56" spans="1:16" x14ac:dyDescent="0.25">
      <c r="A56">
        <v>0.77166000000000001</v>
      </c>
      <c r="C56">
        <v>147</v>
      </c>
      <c r="D56">
        <v>147</v>
      </c>
      <c r="E56">
        <v>145</v>
      </c>
      <c r="F56">
        <v>142</v>
      </c>
      <c r="G56">
        <f t="shared" si="4"/>
        <v>41.5</v>
      </c>
      <c r="H56">
        <f t="shared" si="5"/>
        <v>0.67511651803608685</v>
      </c>
      <c r="I56">
        <v>0.77166000000000001</v>
      </c>
      <c r="K56">
        <v>20.88</v>
      </c>
      <c r="L56">
        <v>20.37</v>
      </c>
      <c r="M56">
        <v>18.52</v>
      </c>
      <c r="N56">
        <v>22.27</v>
      </c>
      <c r="O56">
        <v>20.209000000000003</v>
      </c>
      <c r="P56">
        <f t="shared" si="3"/>
        <v>1.5507202627596419</v>
      </c>
    </row>
    <row r="57" spans="1:16" x14ac:dyDescent="0.25">
      <c r="A57">
        <v>0.78595000000000004</v>
      </c>
      <c r="C57">
        <v>148</v>
      </c>
      <c r="D57">
        <v>149</v>
      </c>
      <c r="E57">
        <v>146</v>
      </c>
      <c r="F57">
        <v>143</v>
      </c>
      <c r="G57">
        <f t="shared" si="4"/>
        <v>41.857142857142854</v>
      </c>
      <c r="H57">
        <f t="shared" si="5"/>
        <v>0.75592894601845451</v>
      </c>
      <c r="I57">
        <v>0.78595000000000004</v>
      </c>
      <c r="K57">
        <v>20.89</v>
      </c>
      <c r="L57">
        <v>20.350000000000001</v>
      </c>
      <c r="M57">
        <v>18.18</v>
      </c>
      <c r="N57">
        <v>22.35</v>
      </c>
      <c r="O57">
        <v>20.196999999999999</v>
      </c>
      <c r="P57">
        <f t="shared" si="3"/>
        <v>1.728802572109764</v>
      </c>
    </row>
    <row r="58" spans="1:16" x14ac:dyDescent="0.25">
      <c r="A58">
        <v>0.80023999999999995</v>
      </c>
      <c r="C58">
        <v>150</v>
      </c>
      <c r="D58">
        <v>150</v>
      </c>
      <c r="E58">
        <v>147</v>
      </c>
      <c r="F58">
        <v>144</v>
      </c>
      <c r="G58">
        <f t="shared" si="4"/>
        <v>42.214285714285715</v>
      </c>
      <c r="H58">
        <f t="shared" si="5"/>
        <v>0.82065180664828985</v>
      </c>
      <c r="I58">
        <v>0.80023999999999995</v>
      </c>
      <c r="K58">
        <v>20.49</v>
      </c>
      <c r="L58">
        <v>19.72</v>
      </c>
      <c r="M58">
        <v>18.57</v>
      </c>
      <c r="N58">
        <v>22.14</v>
      </c>
      <c r="O58">
        <v>20.323</v>
      </c>
      <c r="P58">
        <f t="shared" si="3"/>
        <v>1.4979319076646977</v>
      </c>
    </row>
    <row r="59" spans="1:16" x14ac:dyDescent="0.25">
      <c r="A59">
        <v>0.81452999999999998</v>
      </c>
      <c r="C59">
        <v>153</v>
      </c>
      <c r="D59">
        <v>152</v>
      </c>
      <c r="E59">
        <v>147</v>
      </c>
      <c r="F59">
        <v>146</v>
      </c>
      <c r="G59">
        <f t="shared" si="4"/>
        <v>42.714285714285715</v>
      </c>
      <c r="H59">
        <f t="shared" si="5"/>
        <v>1.0033955955097846</v>
      </c>
      <c r="I59">
        <v>0.81452999999999998</v>
      </c>
      <c r="K59">
        <v>20.65</v>
      </c>
      <c r="L59">
        <v>19.95</v>
      </c>
      <c r="M59">
        <v>18.489999999999998</v>
      </c>
      <c r="N59">
        <v>21.91</v>
      </c>
      <c r="O59">
        <v>20.216000000000001</v>
      </c>
      <c r="P59">
        <f t="shared" si="3"/>
        <v>1.4263239463740351</v>
      </c>
    </row>
    <row r="60" spans="1:16" x14ac:dyDescent="0.25">
      <c r="A60">
        <v>0.82882</v>
      </c>
      <c r="C60">
        <v>155</v>
      </c>
      <c r="D60">
        <v>153</v>
      </c>
      <c r="E60">
        <v>148</v>
      </c>
      <c r="F60">
        <v>148</v>
      </c>
      <c r="G60">
        <f t="shared" si="4"/>
        <v>43.142857142857146</v>
      </c>
      <c r="H60">
        <f t="shared" si="5"/>
        <v>1.0168645954315534</v>
      </c>
      <c r="I60">
        <v>0.82882</v>
      </c>
      <c r="K60">
        <v>20.32</v>
      </c>
      <c r="L60">
        <v>19.75</v>
      </c>
      <c r="M60">
        <v>19</v>
      </c>
      <c r="N60">
        <v>21.91</v>
      </c>
      <c r="O60">
        <v>20.336000000000002</v>
      </c>
      <c r="P60">
        <f t="shared" si="3"/>
        <v>1.2346254492760143</v>
      </c>
    </row>
    <row r="61" spans="1:16" x14ac:dyDescent="0.25">
      <c r="A61">
        <v>0.84311000000000003</v>
      </c>
      <c r="C61">
        <v>156</v>
      </c>
      <c r="D61">
        <v>154</v>
      </c>
      <c r="E61">
        <v>150</v>
      </c>
      <c r="F61">
        <v>150</v>
      </c>
      <c r="G61">
        <f t="shared" si="4"/>
        <v>43.571428571428569</v>
      </c>
      <c r="H61">
        <f t="shared" si="5"/>
        <v>0.8571428571428571</v>
      </c>
      <c r="I61">
        <v>0.84311000000000003</v>
      </c>
      <c r="K61">
        <v>20.48</v>
      </c>
      <c r="L61">
        <v>19.75</v>
      </c>
      <c r="M61">
        <v>19.47</v>
      </c>
      <c r="N61">
        <v>21.04</v>
      </c>
      <c r="O61">
        <v>20.294</v>
      </c>
      <c r="P61">
        <f t="shared" si="3"/>
        <v>0.71145391043037132</v>
      </c>
    </row>
    <row r="62" spans="1:16" x14ac:dyDescent="0.25">
      <c r="A62">
        <v>0.85740000000000005</v>
      </c>
      <c r="C62">
        <v>158</v>
      </c>
      <c r="D62">
        <v>156</v>
      </c>
      <c r="E62">
        <v>151</v>
      </c>
      <c r="F62">
        <v>151</v>
      </c>
      <c r="G62">
        <f t="shared" si="4"/>
        <v>44</v>
      </c>
      <c r="H62">
        <f t="shared" si="5"/>
        <v>1.0168645954315534</v>
      </c>
      <c r="I62">
        <v>0.85740000000000005</v>
      </c>
      <c r="K62">
        <v>20.14</v>
      </c>
      <c r="L62">
        <v>19.7</v>
      </c>
      <c r="M62">
        <v>19.54</v>
      </c>
      <c r="N62">
        <v>20.85</v>
      </c>
      <c r="O62">
        <v>20.328999999999997</v>
      </c>
      <c r="P62">
        <f t="shared" si="3"/>
        <v>0.58608162116438001</v>
      </c>
    </row>
    <row r="63" spans="1:16" x14ac:dyDescent="0.25">
      <c r="A63">
        <v>0.87168999999999996</v>
      </c>
      <c r="C63">
        <v>159</v>
      </c>
      <c r="D63">
        <v>157</v>
      </c>
      <c r="E63">
        <v>153</v>
      </c>
      <c r="F63">
        <v>153</v>
      </c>
      <c r="G63">
        <f t="shared" si="4"/>
        <v>44.428571428571431</v>
      </c>
      <c r="H63">
        <f t="shared" si="5"/>
        <v>0.8571428571428571</v>
      </c>
      <c r="I63">
        <v>0.87168999999999996</v>
      </c>
      <c r="K63">
        <v>20.05</v>
      </c>
      <c r="L63">
        <v>19.809999999999999</v>
      </c>
      <c r="M63">
        <v>19.68</v>
      </c>
      <c r="N63">
        <v>20.88</v>
      </c>
      <c r="O63">
        <v>20.369</v>
      </c>
      <c r="P63">
        <f t="shared" si="3"/>
        <v>0.53891867042563402</v>
      </c>
    </row>
    <row r="64" spans="1:16" x14ac:dyDescent="0.25">
      <c r="A64">
        <v>0.88597999999999999</v>
      </c>
      <c r="C64">
        <v>161</v>
      </c>
      <c r="D64">
        <v>158</v>
      </c>
      <c r="E64">
        <v>154</v>
      </c>
      <c r="F64">
        <v>154</v>
      </c>
      <c r="G64">
        <f t="shared" si="4"/>
        <v>44.785714285714285</v>
      </c>
      <c r="H64">
        <f t="shared" si="5"/>
        <v>0.97240846936486369</v>
      </c>
      <c r="I64">
        <v>0.88597999999999999</v>
      </c>
      <c r="K64">
        <v>20.2</v>
      </c>
      <c r="L64">
        <v>19.739999999999998</v>
      </c>
      <c r="M64">
        <v>19.48</v>
      </c>
      <c r="N64">
        <v>20.91</v>
      </c>
      <c r="O64">
        <v>20.376000000000001</v>
      </c>
      <c r="P64">
        <f t="shared" si="3"/>
        <v>0.62686388740565802</v>
      </c>
    </row>
    <row r="65" spans="1:16" x14ac:dyDescent="0.25">
      <c r="A65">
        <v>0.90027000000000001</v>
      </c>
      <c r="C65">
        <v>162</v>
      </c>
      <c r="D65">
        <v>159</v>
      </c>
      <c r="E65">
        <v>156</v>
      </c>
      <c r="F65">
        <v>155</v>
      </c>
      <c r="G65">
        <f t="shared" si="4"/>
        <v>45.142857142857146</v>
      </c>
      <c r="H65">
        <f t="shared" si="5"/>
        <v>0.90350790290525129</v>
      </c>
      <c r="I65">
        <v>0.90027000000000001</v>
      </c>
      <c r="K65">
        <v>19.829999999999998</v>
      </c>
      <c r="L65">
        <v>20.09</v>
      </c>
      <c r="M65">
        <v>19.72</v>
      </c>
      <c r="N65">
        <v>20.87</v>
      </c>
      <c r="O65">
        <v>20.395000000000003</v>
      </c>
      <c r="P65">
        <f t="shared" si="3"/>
        <v>0.51874046175970101</v>
      </c>
    </row>
    <row r="66" spans="1:16" x14ac:dyDescent="0.25">
      <c r="A66">
        <v>0.91456000000000004</v>
      </c>
      <c r="C66">
        <v>163</v>
      </c>
      <c r="D66">
        <v>160</v>
      </c>
      <c r="E66">
        <v>157</v>
      </c>
      <c r="F66">
        <v>156</v>
      </c>
      <c r="G66">
        <f t="shared" si="4"/>
        <v>45.428571428571431</v>
      </c>
      <c r="H66">
        <f t="shared" si="5"/>
        <v>0.90350790290525129</v>
      </c>
      <c r="I66">
        <v>0.91456000000000004</v>
      </c>
      <c r="K66">
        <v>19.510000000000002</v>
      </c>
      <c r="L66">
        <v>20.100000000000001</v>
      </c>
      <c r="M66">
        <v>19.64</v>
      </c>
      <c r="N66">
        <v>20.43</v>
      </c>
      <c r="O66">
        <v>20.384</v>
      </c>
      <c r="P66">
        <f t="shared" si="3"/>
        <v>0.4238710495736483</v>
      </c>
    </row>
    <row r="67" spans="1:16" x14ac:dyDescent="0.25">
      <c r="A67">
        <v>0.92884999999999995</v>
      </c>
      <c r="C67">
        <v>165</v>
      </c>
      <c r="D67">
        <v>161</v>
      </c>
      <c r="E67">
        <v>158</v>
      </c>
      <c r="F67">
        <v>158</v>
      </c>
      <c r="G67">
        <f t="shared" si="4"/>
        <v>45.857142857142854</v>
      </c>
      <c r="H67">
        <f t="shared" si="5"/>
        <v>0.94760708295868568</v>
      </c>
      <c r="I67">
        <v>0.92884999999999995</v>
      </c>
      <c r="K67">
        <v>19.170000000000002</v>
      </c>
      <c r="L67">
        <v>20.11</v>
      </c>
      <c r="M67">
        <v>20.079999999999998</v>
      </c>
      <c r="N67">
        <v>19.64</v>
      </c>
      <c r="O67">
        <v>20.404000000000003</v>
      </c>
      <c r="P67">
        <f t="shared" si="3"/>
        <v>0.44234225060089555</v>
      </c>
    </row>
    <row r="68" spans="1:16" x14ac:dyDescent="0.25">
      <c r="A68">
        <v>0.94313999999999998</v>
      </c>
      <c r="C68">
        <v>166</v>
      </c>
      <c r="D68">
        <v>162</v>
      </c>
      <c r="E68">
        <v>159</v>
      </c>
      <c r="F68">
        <v>159</v>
      </c>
      <c r="G68">
        <f t="shared" si="4"/>
        <v>46.142857142857146</v>
      </c>
      <c r="H68">
        <f t="shared" si="5"/>
        <v>0.94760708295868568</v>
      </c>
      <c r="I68">
        <v>0.94313999999999998</v>
      </c>
      <c r="K68">
        <v>19.53</v>
      </c>
      <c r="L68">
        <v>20.6</v>
      </c>
      <c r="M68">
        <v>20.13</v>
      </c>
      <c r="N68">
        <v>19.579999999999998</v>
      </c>
      <c r="O68">
        <v>20.466000000000001</v>
      </c>
      <c r="P68">
        <f t="shared" si="3"/>
        <v>0.50589854055268235</v>
      </c>
    </row>
    <row r="69" spans="1:16" x14ac:dyDescent="0.25">
      <c r="A69">
        <v>0.95743</v>
      </c>
      <c r="C69">
        <v>167</v>
      </c>
      <c r="D69">
        <v>163</v>
      </c>
      <c r="E69">
        <v>160</v>
      </c>
      <c r="F69">
        <v>160</v>
      </c>
      <c r="G69">
        <f t="shared" si="4"/>
        <v>46.428571428571431</v>
      </c>
      <c r="H69">
        <f t="shared" si="5"/>
        <v>0.94760708295868568</v>
      </c>
      <c r="I69">
        <v>0.95743</v>
      </c>
      <c r="K69">
        <v>19.27</v>
      </c>
      <c r="L69">
        <v>20.83</v>
      </c>
      <c r="M69">
        <v>20.51</v>
      </c>
      <c r="N69">
        <v>19.260000000000002</v>
      </c>
      <c r="O69">
        <v>20.479000000000003</v>
      </c>
      <c r="P69">
        <f t="shared" si="3"/>
        <v>0.821639620920672</v>
      </c>
    </row>
    <row r="70" spans="1:16" x14ac:dyDescent="0.25">
      <c r="A70">
        <v>0.97172000000000003</v>
      </c>
      <c r="C70">
        <v>168</v>
      </c>
      <c r="D70">
        <v>164</v>
      </c>
      <c r="E70">
        <v>161</v>
      </c>
      <c r="F70">
        <v>160</v>
      </c>
      <c r="G70">
        <f t="shared" si="4"/>
        <v>46.642857142857146</v>
      </c>
      <c r="H70">
        <f t="shared" si="5"/>
        <v>1.0268504120403725</v>
      </c>
      <c r="I70">
        <v>0.97172000000000003</v>
      </c>
      <c r="K70">
        <v>18.670000000000002</v>
      </c>
      <c r="L70">
        <v>21.19</v>
      </c>
      <c r="M70">
        <v>20.36</v>
      </c>
      <c r="N70">
        <v>19.2</v>
      </c>
      <c r="O70">
        <v>20.418999999999997</v>
      </c>
      <c r="P70">
        <f t="shared" si="3"/>
        <v>1.1358550376992067</v>
      </c>
    </row>
    <row r="71" spans="1:16" x14ac:dyDescent="0.25">
      <c r="A71">
        <v>0.98601000000000005</v>
      </c>
      <c r="C71">
        <v>170</v>
      </c>
      <c r="D71">
        <v>164</v>
      </c>
      <c r="E71">
        <v>162</v>
      </c>
      <c r="F71">
        <v>161</v>
      </c>
      <c r="G71">
        <f t="shared" si="4"/>
        <v>46.928571428571431</v>
      </c>
      <c r="H71">
        <f t="shared" si="5"/>
        <v>1.1517511068997928</v>
      </c>
      <c r="I71">
        <v>0.98601000000000005</v>
      </c>
      <c r="K71">
        <v>18.420000000000002</v>
      </c>
      <c r="L71">
        <v>21.12</v>
      </c>
      <c r="M71">
        <v>20.03</v>
      </c>
      <c r="N71">
        <v>19.170000000000002</v>
      </c>
      <c r="O71">
        <v>20.379000000000001</v>
      </c>
      <c r="P71">
        <f t="shared" si="3"/>
        <v>1.1609909560371257</v>
      </c>
    </row>
    <row r="72" spans="1:16" x14ac:dyDescent="0.25">
      <c r="A72">
        <v>1.0003</v>
      </c>
      <c r="C72">
        <v>171</v>
      </c>
      <c r="D72">
        <v>165</v>
      </c>
      <c r="E72">
        <v>163</v>
      </c>
      <c r="F72">
        <v>162</v>
      </c>
      <c r="G72">
        <f t="shared" si="4"/>
        <v>47.214285714285715</v>
      </c>
      <c r="H72">
        <f t="shared" si="5"/>
        <v>1.1517511068997928</v>
      </c>
      <c r="I72">
        <v>1.0003</v>
      </c>
      <c r="K72">
        <v>18.350000000000001</v>
      </c>
      <c r="L72">
        <v>21.08</v>
      </c>
      <c r="M72">
        <v>20.22</v>
      </c>
      <c r="N72">
        <v>19.14</v>
      </c>
      <c r="O72">
        <v>20.486000000000004</v>
      </c>
      <c r="P72">
        <f t="shared" si="3"/>
        <v>1.1987319689293892</v>
      </c>
    </row>
    <row r="73" spans="1:16" x14ac:dyDescent="0.25">
      <c r="A73">
        <v>1.0145900000000001</v>
      </c>
      <c r="C73">
        <v>172</v>
      </c>
      <c r="D73">
        <v>166</v>
      </c>
      <c r="E73">
        <v>164</v>
      </c>
      <c r="F73">
        <v>163</v>
      </c>
      <c r="G73">
        <f t="shared" si="4"/>
        <v>47.5</v>
      </c>
      <c r="H73">
        <f t="shared" si="5"/>
        <v>1.1517511068997928</v>
      </c>
      <c r="I73">
        <v>1.0145900000000001</v>
      </c>
      <c r="K73">
        <v>18.850000000000001</v>
      </c>
      <c r="L73">
        <v>21.2</v>
      </c>
      <c r="M73">
        <v>20</v>
      </c>
      <c r="N73">
        <v>19.25</v>
      </c>
      <c r="O73">
        <v>20.568999999999999</v>
      </c>
      <c r="P73">
        <f t="shared" si="3"/>
        <v>1.0331989159885904</v>
      </c>
    </row>
    <row r="74" spans="1:16" x14ac:dyDescent="0.25">
      <c r="A74">
        <v>1.02888</v>
      </c>
      <c r="C74">
        <v>173</v>
      </c>
      <c r="D74">
        <v>167</v>
      </c>
      <c r="E74">
        <v>166</v>
      </c>
      <c r="F74">
        <v>164</v>
      </c>
      <c r="G74">
        <f t="shared" si="4"/>
        <v>47.857142857142854</v>
      </c>
      <c r="H74">
        <f t="shared" si="5"/>
        <v>1.1065666703449764</v>
      </c>
      <c r="I74">
        <v>1.02888</v>
      </c>
      <c r="K74">
        <v>19.13</v>
      </c>
      <c r="L74">
        <v>21.29</v>
      </c>
      <c r="M74">
        <v>20.09</v>
      </c>
      <c r="N74">
        <v>19.059999999999999</v>
      </c>
      <c r="O74">
        <v>20.502000000000002</v>
      </c>
      <c r="P74">
        <f t="shared" si="3"/>
        <v>1.0434677762154423</v>
      </c>
    </row>
    <row r="75" spans="1:16" x14ac:dyDescent="0.25">
      <c r="A75">
        <v>1.0431699999999999</v>
      </c>
      <c r="C75">
        <v>174</v>
      </c>
      <c r="D75">
        <v>167</v>
      </c>
      <c r="E75">
        <v>167</v>
      </c>
      <c r="F75">
        <v>165</v>
      </c>
      <c r="G75">
        <f t="shared" si="4"/>
        <v>48.071428571428569</v>
      </c>
      <c r="H75">
        <f t="shared" si="5"/>
        <v>1.1278780268882869</v>
      </c>
      <c r="I75">
        <v>1.0431699999999999</v>
      </c>
      <c r="K75">
        <v>19.16</v>
      </c>
      <c r="L75">
        <v>21.35</v>
      </c>
      <c r="M75">
        <v>20.25</v>
      </c>
      <c r="N75">
        <v>18.899999999999999</v>
      </c>
      <c r="O75">
        <v>20.556000000000004</v>
      </c>
      <c r="P75">
        <f t="shared" si="3"/>
        <v>1.1212641675061839</v>
      </c>
    </row>
    <row r="76" spans="1:16" x14ac:dyDescent="0.25">
      <c r="A76">
        <v>1.0574600000000001</v>
      </c>
      <c r="C76">
        <v>175</v>
      </c>
      <c r="D76">
        <v>168</v>
      </c>
      <c r="E76">
        <v>168</v>
      </c>
      <c r="F76">
        <v>166</v>
      </c>
      <c r="G76">
        <f t="shared" si="4"/>
        <v>48.357142857142854</v>
      </c>
      <c r="H76">
        <f t="shared" si="5"/>
        <v>1.1278780268882869</v>
      </c>
      <c r="I76">
        <v>1.0574600000000001</v>
      </c>
      <c r="K76">
        <v>19.28</v>
      </c>
      <c r="L76">
        <v>21.57</v>
      </c>
      <c r="M76">
        <v>20.27</v>
      </c>
      <c r="N76">
        <v>19.21</v>
      </c>
      <c r="O76">
        <v>20.585000000000001</v>
      </c>
      <c r="P76">
        <f t="shared" si="3"/>
        <v>1.1034906735748451</v>
      </c>
    </row>
    <row r="77" spans="1:16" x14ac:dyDescent="0.25">
      <c r="A77">
        <v>1.07175</v>
      </c>
      <c r="C77">
        <v>176</v>
      </c>
      <c r="D77">
        <v>169</v>
      </c>
      <c r="E77">
        <v>169</v>
      </c>
      <c r="F77">
        <v>167</v>
      </c>
      <c r="G77">
        <f t="shared" si="4"/>
        <v>48.642857142857146</v>
      </c>
      <c r="H77">
        <f t="shared" si="5"/>
        <v>1.1278780268882869</v>
      </c>
      <c r="I77">
        <v>1.07175</v>
      </c>
      <c r="K77">
        <v>19.260000000000002</v>
      </c>
      <c r="L77">
        <v>21.75</v>
      </c>
      <c r="M77">
        <v>20.329999999999998</v>
      </c>
      <c r="N77">
        <v>19.21</v>
      </c>
      <c r="O77">
        <v>20.638999999999996</v>
      </c>
      <c r="P77">
        <f t="shared" si="3"/>
        <v>1.1926825506674712</v>
      </c>
    </row>
    <row r="78" spans="1:16" x14ac:dyDescent="0.25">
      <c r="A78">
        <v>1.0860399999999999</v>
      </c>
      <c r="C78">
        <v>177</v>
      </c>
      <c r="D78">
        <v>170</v>
      </c>
      <c r="E78">
        <v>170</v>
      </c>
      <c r="F78">
        <v>168</v>
      </c>
      <c r="G78">
        <f t="shared" si="4"/>
        <v>48.928571428571431</v>
      </c>
      <c r="H78">
        <f t="shared" si="5"/>
        <v>1.1278780268882869</v>
      </c>
      <c r="I78">
        <v>1.0860399999999999</v>
      </c>
      <c r="K78">
        <v>19.190000000000001</v>
      </c>
      <c r="L78">
        <v>21.62</v>
      </c>
      <c r="M78">
        <v>20.41</v>
      </c>
      <c r="N78">
        <v>19.21</v>
      </c>
      <c r="O78">
        <v>20.606999999999996</v>
      </c>
      <c r="P78">
        <f t="shared" si="3"/>
        <v>1.1585155731941341</v>
      </c>
    </row>
    <row r="79" spans="1:16" x14ac:dyDescent="0.25">
      <c r="A79">
        <v>1.10033</v>
      </c>
      <c r="C79">
        <v>178</v>
      </c>
      <c r="D79">
        <v>170</v>
      </c>
      <c r="E79">
        <v>171</v>
      </c>
      <c r="F79">
        <v>169</v>
      </c>
      <c r="G79">
        <f t="shared" si="4"/>
        <v>49.142857142857146</v>
      </c>
      <c r="H79">
        <f t="shared" si="5"/>
        <v>1.1664236870396087</v>
      </c>
      <c r="I79">
        <v>1.10033</v>
      </c>
      <c r="K79">
        <v>19.149999999999999</v>
      </c>
      <c r="L79">
        <v>21.48</v>
      </c>
      <c r="M79">
        <v>20.55</v>
      </c>
      <c r="N79">
        <v>19.3</v>
      </c>
      <c r="O79">
        <v>20.542999999999999</v>
      </c>
      <c r="P79">
        <f t="shared" si="3"/>
        <v>1.1026936715758073</v>
      </c>
    </row>
    <row r="80" spans="1:16" x14ac:dyDescent="0.25">
      <c r="A80">
        <v>1.1146199999999999</v>
      </c>
      <c r="C80">
        <v>180</v>
      </c>
      <c r="D80">
        <v>171</v>
      </c>
      <c r="E80">
        <v>172</v>
      </c>
      <c r="F80">
        <v>170</v>
      </c>
      <c r="G80">
        <f t="shared" si="4"/>
        <v>49.5</v>
      </c>
      <c r="H80">
        <f t="shared" si="5"/>
        <v>1.306706927048785</v>
      </c>
      <c r="I80">
        <v>1.1146199999999999</v>
      </c>
      <c r="K80">
        <v>19.23</v>
      </c>
      <c r="L80">
        <v>20.58</v>
      </c>
      <c r="M80">
        <v>20.45</v>
      </c>
      <c r="N80">
        <v>19.45</v>
      </c>
      <c r="O80">
        <v>20.723333333333336</v>
      </c>
      <c r="P80">
        <f>_xlfn.STDEV.S(K80:N80)</f>
        <v>0.68636117800081453</v>
      </c>
    </row>
    <row r="81" spans="1:16" x14ac:dyDescent="0.25">
      <c r="A81">
        <v>1.1289100000000001</v>
      </c>
      <c r="C81">
        <v>180</v>
      </c>
      <c r="D81">
        <v>171</v>
      </c>
      <c r="E81">
        <v>173</v>
      </c>
      <c r="F81">
        <v>171</v>
      </c>
      <c r="G81">
        <f t="shared" si="4"/>
        <v>49.642857142857146</v>
      </c>
      <c r="H81">
        <f t="shared" si="5"/>
        <v>1.22057196361679</v>
      </c>
      <c r="I81">
        <v>1.1289100000000001</v>
      </c>
      <c r="L81">
        <v>21.4</v>
      </c>
      <c r="M81">
        <v>20.49</v>
      </c>
      <c r="N81">
        <v>19.34</v>
      </c>
      <c r="O81">
        <v>20.387777777777774</v>
      </c>
      <c r="P81">
        <f t="shared" si="3"/>
        <v>1.0323274674249441</v>
      </c>
    </row>
    <row r="82" spans="1:16" x14ac:dyDescent="0.25">
      <c r="A82">
        <v>1.1432</v>
      </c>
      <c r="C82">
        <v>181</v>
      </c>
      <c r="D82">
        <v>172</v>
      </c>
      <c r="E82">
        <v>174</v>
      </c>
      <c r="F82">
        <v>172</v>
      </c>
      <c r="G82">
        <f t="shared" si="4"/>
        <v>49.928571428571431</v>
      </c>
      <c r="H82">
        <f t="shared" si="5"/>
        <v>1.22057196361679</v>
      </c>
      <c r="I82">
        <v>1.1432</v>
      </c>
      <c r="L82">
        <v>18.440000000000001</v>
      </c>
      <c r="M82">
        <v>20.76</v>
      </c>
      <c r="N82">
        <v>19.34</v>
      </c>
      <c r="O82">
        <v>20.41888888888889</v>
      </c>
      <c r="P82">
        <f t="shared" si="3"/>
        <v>1.1696723187856222</v>
      </c>
    </row>
    <row r="83" spans="1:16" x14ac:dyDescent="0.25">
      <c r="A83">
        <v>1.1574899999999999</v>
      </c>
      <c r="C83">
        <v>182</v>
      </c>
      <c r="D83">
        <v>172</v>
      </c>
      <c r="E83">
        <v>175</v>
      </c>
      <c r="F83">
        <v>173</v>
      </c>
      <c r="G83">
        <f t="shared" si="4"/>
        <v>50.142857142857146</v>
      </c>
      <c r="H83">
        <f t="shared" si="5"/>
        <v>1.2883570722351128</v>
      </c>
      <c r="I83">
        <v>1.1574899999999999</v>
      </c>
      <c r="L83">
        <v>18.21</v>
      </c>
      <c r="M83">
        <v>20.94</v>
      </c>
      <c r="N83">
        <v>19.37</v>
      </c>
      <c r="O83">
        <v>20.417777777777779</v>
      </c>
      <c r="P83">
        <f t="shared" si="3"/>
        <v>1.370121649100303</v>
      </c>
    </row>
    <row r="84" spans="1:16" x14ac:dyDescent="0.25">
      <c r="A84">
        <v>1.17178</v>
      </c>
      <c r="C84">
        <v>183</v>
      </c>
      <c r="D84">
        <v>173</v>
      </c>
      <c r="E84">
        <v>176</v>
      </c>
      <c r="F84">
        <v>174</v>
      </c>
      <c r="G84">
        <f t="shared" si="4"/>
        <v>50.428571428571431</v>
      </c>
      <c r="H84">
        <f t="shared" si="5"/>
        <v>1.2883570722351128</v>
      </c>
      <c r="I84">
        <v>1.17178</v>
      </c>
      <c r="L84">
        <v>18.57</v>
      </c>
      <c r="M84">
        <v>22.69</v>
      </c>
      <c r="N84">
        <v>19.43</v>
      </c>
      <c r="O84">
        <v>20.478888888888889</v>
      </c>
      <c r="P84">
        <f t="shared" si="3"/>
        <v>2.1733844574764039</v>
      </c>
    </row>
    <row r="85" spans="1:16" x14ac:dyDescent="0.25">
      <c r="A85">
        <v>1.18607</v>
      </c>
      <c r="C85">
        <v>183</v>
      </c>
      <c r="D85">
        <v>173</v>
      </c>
      <c r="E85">
        <v>177</v>
      </c>
      <c r="F85">
        <v>175</v>
      </c>
      <c r="G85">
        <f t="shared" si="4"/>
        <v>50.571428571428569</v>
      </c>
      <c r="H85">
        <f t="shared" si="5"/>
        <v>1.2344267996967353</v>
      </c>
      <c r="I85">
        <v>1.18607</v>
      </c>
      <c r="L85">
        <v>19.309999999999999</v>
      </c>
      <c r="M85">
        <v>22.76</v>
      </c>
      <c r="N85">
        <v>19.38</v>
      </c>
      <c r="O85">
        <v>20.443333333333335</v>
      </c>
      <c r="P85">
        <f t="shared" si="3"/>
        <v>1.9719617981424842</v>
      </c>
    </row>
    <row r="86" spans="1:16" x14ac:dyDescent="0.25">
      <c r="A86">
        <v>1.2003600000000001</v>
      </c>
      <c r="C86">
        <v>183</v>
      </c>
      <c r="D86">
        <v>174</v>
      </c>
      <c r="E86">
        <v>178</v>
      </c>
      <c r="F86">
        <v>176</v>
      </c>
      <c r="G86">
        <f t="shared" si="4"/>
        <v>50.785714285714285</v>
      </c>
      <c r="H86">
        <f t="shared" si="5"/>
        <v>1.1034885929768063</v>
      </c>
      <c r="I86">
        <v>1.2003600000000001</v>
      </c>
      <c r="L86">
        <v>18.95</v>
      </c>
      <c r="M86">
        <v>22.55</v>
      </c>
      <c r="N86">
        <v>19.29</v>
      </c>
      <c r="O86">
        <v>20.091111111111111</v>
      </c>
      <c r="P86">
        <f t="shared" si="3"/>
        <v>1.9875948614678336</v>
      </c>
    </row>
    <row r="87" spans="1:16" x14ac:dyDescent="0.25">
      <c r="A87">
        <v>1.21465</v>
      </c>
      <c r="C87">
        <v>183</v>
      </c>
      <c r="D87">
        <v>174</v>
      </c>
      <c r="E87">
        <v>178</v>
      </c>
      <c r="F87">
        <v>177</v>
      </c>
      <c r="G87">
        <f t="shared" si="4"/>
        <v>50.857142857142854</v>
      </c>
      <c r="H87">
        <f t="shared" si="5"/>
        <v>1.0690449676496976</v>
      </c>
      <c r="I87">
        <v>1.21465</v>
      </c>
      <c r="L87">
        <v>19.690000000000001</v>
      </c>
      <c r="M87">
        <v>23.77</v>
      </c>
      <c r="N87">
        <v>19.27</v>
      </c>
      <c r="O87">
        <v>20.356666666666669</v>
      </c>
      <c r="P87">
        <f t="shared" si="3"/>
        <v>2.4857192118177784</v>
      </c>
    </row>
    <row r="88" spans="1:16" x14ac:dyDescent="0.25">
      <c r="A88">
        <v>1.2289399999999999</v>
      </c>
      <c r="C88">
        <v>183</v>
      </c>
      <c r="D88">
        <v>174</v>
      </c>
      <c r="E88">
        <v>179</v>
      </c>
      <c r="F88">
        <v>177</v>
      </c>
      <c r="G88">
        <f t="shared" si="4"/>
        <v>50.928571428571431</v>
      </c>
      <c r="H88">
        <f t="shared" si="5"/>
        <v>1.07854777646725</v>
      </c>
      <c r="I88">
        <v>1.2289399999999999</v>
      </c>
      <c r="L88">
        <v>20.059999999999999</v>
      </c>
      <c r="M88">
        <v>23.55</v>
      </c>
      <c r="N88">
        <v>19.059999999999999</v>
      </c>
      <c r="O88">
        <v>19.851111111111109</v>
      </c>
      <c r="P88">
        <f t="shared" si="3"/>
        <v>2.3572653647818278</v>
      </c>
    </row>
    <row r="89" spans="1:16" x14ac:dyDescent="0.25">
      <c r="A89">
        <v>1.2432300000000001</v>
      </c>
      <c r="C89">
        <v>183</v>
      </c>
      <c r="D89">
        <v>175</v>
      </c>
      <c r="E89">
        <v>180</v>
      </c>
      <c r="F89">
        <v>178</v>
      </c>
      <c r="G89">
        <f t="shared" si="4"/>
        <v>51.142857142857146</v>
      </c>
      <c r="H89">
        <f t="shared" si="5"/>
        <v>0.96185761317734086</v>
      </c>
      <c r="I89">
        <v>1.2432300000000001</v>
      </c>
      <c r="L89">
        <v>20.84</v>
      </c>
      <c r="M89">
        <v>21.87</v>
      </c>
      <c r="N89">
        <v>18.87</v>
      </c>
      <c r="O89">
        <v>19.630000000000006</v>
      </c>
      <c r="P89">
        <f t="shared" si="3"/>
        <v>1.5243468546670516</v>
      </c>
    </row>
    <row r="90" spans="1:16" x14ac:dyDescent="0.25">
      <c r="A90">
        <v>1.25752</v>
      </c>
      <c r="C90">
        <v>183</v>
      </c>
      <c r="D90">
        <v>175</v>
      </c>
      <c r="E90">
        <v>180</v>
      </c>
      <c r="F90">
        <v>179</v>
      </c>
      <c r="G90">
        <f t="shared" si="4"/>
        <v>51.214285714285715</v>
      </c>
      <c r="H90">
        <f t="shared" si="5"/>
        <v>0.94401083817138143</v>
      </c>
      <c r="I90">
        <v>1.25752</v>
      </c>
      <c r="L90">
        <v>20.36</v>
      </c>
      <c r="N90">
        <v>18.93</v>
      </c>
      <c r="O90">
        <v>19.433750000000003</v>
      </c>
      <c r="P90">
        <f t="shared" si="3"/>
        <v>1.0111626970967629</v>
      </c>
    </row>
    <row r="91" spans="1:16" x14ac:dyDescent="0.25">
      <c r="A91">
        <v>1.2718100000000001</v>
      </c>
      <c r="C91">
        <v>183</v>
      </c>
      <c r="D91">
        <v>175</v>
      </c>
      <c r="E91">
        <v>181</v>
      </c>
      <c r="F91">
        <v>180</v>
      </c>
      <c r="G91">
        <f t="shared" si="4"/>
        <v>51.357142857142854</v>
      </c>
      <c r="H91">
        <f t="shared" si="5"/>
        <v>0.97240846936486369</v>
      </c>
      <c r="I91">
        <v>1.2718100000000001</v>
      </c>
      <c r="L91">
        <v>21.05</v>
      </c>
      <c r="N91">
        <v>18.55</v>
      </c>
      <c r="O91">
        <v>19.454999999999998</v>
      </c>
      <c r="P91">
        <f t="shared" si="3"/>
        <v>1.7677669529663689</v>
      </c>
    </row>
    <row r="92" spans="1:16" x14ac:dyDescent="0.25">
      <c r="A92">
        <v>1.2861</v>
      </c>
      <c r="C92">
        <v>183</v>
      </c>
      <c r="D92">
        <v>175</v>
      </c>
      <c r="E92">
        <v>182</v>
      </c>
      <c r="F92">
        <v>181</v>
      </c>
      <c r="G92">
        <f t="shared" si="4"/>
        <v>51.5</v>
      </c>
      <c r="H92">
        <f t="shared" si="5"/>
        <v>1.0268504120403725</v>
      </c>
      <c r="I92">
        <v>1.2861</v>
      </c>
      <c r="O92">
        <v>19.454285714285714</v>
      </c>
    </row>
    <row r="93" spans="1:16" x14ac:dyDescent="0.25">
      <c r="A93">
        <v>1.3003899999999999</v>
      </c>
      <c r="C93">
        <v>183</v>
      </c>
      <c r="D93">
        <v>176</v>
      </c>
      <c r="E93">
        <v>182</v>
      </c>
      <c r="F93">
        <v>181</v>
      </c>
      <c r="G93">
        <f t="shared" si="4"/>
        <v>51.571428571428569</v>
      </c>
      <c r="H93">
        <f t="shared" si="5"/>
        <v>0.88832181457988713</v>
      </c>
      <c r="I93">
        <v>1.3003899999999999</v>
      </c>
      <c r="O93">
        <v>19.48</v>
      </c>
    </row>
    <row r="94" spans="1:16" x14ac:dyDescent="0.25">
      <c r="A94">
        <v>1.3146800000000001</v>
      </c>
      <c r="C94">
        <v>183</v>
      </c>
      <c r="D94">
        <v>176</v>
      </c>
      <c r="E94">
        <v>183</v>
      </c>
      <c r="F94">
        <v>182</v>
      </c>
      <c r="G94">
        <f t="shared" si="4"/>
        <v>51.714285714285715</v>
      </c>
      <c r="H94">
        <f t="shared" si="5"/>
        <v>0.96185761317734086</v>
      </c>
      <c r="I94">
        <v>1.3146800000000001</v>
      </c>
      <c r="O94">
        <v>19.687142857142856</v>
      </c>
    </row>
    <row r="95" spans="1:16" x14ac:dyDescent="0.25">
      <c r="A95">
        <v>1.32897</v>
      </c>
      <c r="C95">
        <v>183</v>
      </c>
      <c r="D95">
        <v>176</v>
      </c>
      <c r="E95">
        <v>183</v>
      </c>
      <c r="F95">
        <v>183</v>
      </c>
      <c r="G95">
        <f t="shared" si="4"/>
        <v>51.785714285714285</v>
      </c>
      <c r="H95">
        <f t="shared" si="5"/>
        <v>1</v>
      </c>
      <c r="I95">
        <v>1.32897</v>
      </c>
      <c r="O95">
        <v>19.905714285714286</v>
      </c>
    </row>
    <row r="96" spans="1:16" x14ac:dyDescent="0.25">
      <c r="A96">
        <v>1.3432599999999999</v>
      </c>
      <c r="C96">
        <v>183</v>
      </c>
      <c r="D96">
        <v>177</v>
      </c>
      <c r="E96">
        <v>183</v>
      </c>
      <c r="F96">
        <v>183</v>
      </c>
      <c r="G96">
        <f t="shared" si="4"/>
        <v>51.857142857142854</v>
      </c>
      <c r="H96">
        <f t="shared" si="5"/>
        <v>0.8571428571428571</v>
      </c>
      <c r="I96">
        <v>1.3432599999999999</v>
      </c>
      <c r="O96">
        <v>19.979999999999997</v>
      </c>
    </row>
    <row r="97" spans="1:15" x14ac:dyDescent="0.25">
      <c r="A97">
        <v>1.35755</v>
      </c>
      <c r="C97">
        <v>183</v>
      </c>
      <c r="D97">
        <v>177</v>
      </c>
      <c r="E97">
        <v>183</v>
      </c>
      <c r="F97">
        <v>183</v>
      </c>
      <c r="G97">
        <f t="shared" ref="G97:G112" si="6">AVERAGE(C97:F97)/3.5</f>
        <v>51.857142857142854</v>
      </c>
      <c r="H97">
        <f t="shared" si="5"/>
        <v>0.8571428571428571</v>
      </c>
      <c r="I97">
        <v>1.35755</v>
      </c>
      <c r="O97">
        <v>20.13</v>
      </c>
    </row>
    <row r="98" spans="1:15" x14ac:dyDescent="0.25">
      <c r="A98">
        <v>1.3718399999999999</v>
      </c>
      <c r="C98">
        <v>183</v>
      </c>
      <c r="D98">
        <v>177</v>
      </c>
      <c r="E98">
        <v>183</v>
      </c>
      <c r="F98">
        <v>183</v>
      </c>
      <c r="G98">
        <f t="shared" si="6"/>
        <v>51.857142857142854</v>
      </c>
      <c r="H98">
        <f t="shared" ref="H98:H112" si="7">_xlfn.STDEV.S(C98:F98)/3.5</f>
        <v>0.8571428571428571</v>
      </c>
      <c r="I98">
        <v>1.3718399999999999</v>
      </c>
      <c r="O98">
        <v>20.27</v>
      </c>
    </row>
    <row r="99" spans="1:15" x14ac:dyDescent="0.25">
      <c r="A99">
        <v>1.3861300000000001</v>
      </c>
      <c r="C99">
        <v>183</v>
      </c>
      <c r="D99">
        <v>177</v>
      </c>
      <c r="E99">
        <v>183</v>
      </c>
      <c r="F99">
        <v>183</v>
      </c>
      <c r="G99">
        <f t="shared" si="6"/>
        <v>51.857142857142854</v>
      </c>
      <c r="H99">
        <f t="shared" si="7"/>
        <v>0.8571428571428571</v>
      </c>
      <c r="I99">
        <v>1.3861300000000001</v>
      </c>
      <c r="O99">
        <v>20.342857142857145</v>
      </c>
    </row>
    <row r="100" spans="1:15" x14ac:dyDescent="0.25">
      <c r="A100">
        <v>1.40042</v>
      </c>
      <c r="C100">
        <v>183</v>
      </c>
      <c r="D100">
        <v>178</v>
      </c>
      <c r="E100">
        <v>183</v>
      </c>
      <c r="F100">
        <v>183</v>
      </c>
      <c r="G100">
        <f t="shared" si="6"/>
        <v>51.928571428571431</v>
      </c>
      <c r="H100">
        <f t="shared" si="7"/>
        <v>0.7142857142857143</v>
      </c>
      <c r="I100">
        <v>1.40042</v>
      </c>
      <c r="O100">
        <v>20.504285714285714</v>
      </c>
    </row>
    <row r="101" spans="1:15" x14ac:dyDescent="0.25">
      <c r="A101">
        <v>1.4147099999999999</v>
      </c>
      <c r="C101">
        <v>183</v>
      </c>
      <c r="D101">
        <v>178</v>
      </c>
      <c r="E101">
        <v>183</v>
      </c>
      <c r="F101">
        <v>183</v>
      </c>
      <c r="G101">
        <f t="shared" si="6"/>
        <v>51.928571428571431</v>
      </c>
      <c r="H101">
        <f t="shared" si="7"/>
        <v>0.7142857142857143</v>
      </c>
      <c r="I101">
        <v>1.4147099999999999</v>
      </c>
      <c r="O101">
        <v>20.555714285714288</v>
      </c>
    </row>
    <row r="102" spans="1:15" x14ac:dyDescent="0.25">
      <c r="A102">
        <v>1.429</v>
      </c>
      <c r="C102">
        <v>183</v>
      </c>
      <c r="D102">
        <v>178</v>
      </c>
      <c r="E102">
        <v>183</v>
      </c>
      <c r="F102">
        <v>183</v>
      </c>
      <c r="G102">
        <f t="shared" si="6"/>
        <v>51.928571428571431</v>
      </c>
      <c r="H102">
        <f t="shared" si="7"/>
        <v>0.7142857142857143</v>
      </c>
      <c r="I102">
        <v>1.429</v>
      </c>
      <c r="O102">
        <v>20.662857142857145</v>
      </c>
    </row>
    <row r="103" spans="1:15" x14ac:dyDescent="0.25">
      <c r="A103">
        <v>1.44329</v>
      </c>
      <c r="C103">
        <v>183</v>
      </c>
      <c r="D103">
        <v>179</v>
      </c>
      <c r="E103">
        <v>183</v>
      </c>
      <c r="F103">
        <v>183</v>
      </c>
      <c r="G103">
        <f t="shared" si="6"/>
        <v>52</v>
      </c>
      <c r="H103">
        <f t="shared" si="7"/>
        <v>0.5714285714285714</v>
      </c>
      <c r="I103">
        <v>1.44329</v>
      </c>
      <c r="O103">
        <v>20.156666666666666</v>
      </c>
    </row>
    <row r="104" spans="1:15" x14ac:dyDescent="0.25">
      <c r="A104">
        <v>1.4575800000000001</v>
      </c>
      <c r="C104">
        <v>183</v>
      </c>
      <c r="D104">
        <v>179</v>
      </c>
      <c r="E104">
        <v>183</v>
      </c>
      <c r="F104">
        <v>183</v>
      </c>
      <c r="G104">
        <f t="shared" si="6"/>
        <v>52</v>
      </c>
      <c r="H104">
        <f t="shared" si="7"/>
        <v>0.5714285714285714</v>
      </c>
      <c r="I104">
        <v>1.4575800000000001</v>
      </c>
      <c r="O104">
        <v>20.336666666666666</v>
      </c>
    </row>
    <row r="105" spans="1:15" x14ac:dyDescent="0.25">
      <c r="A105">
        <v>1.47187</v>
      </c>
      <c r="C105">
        <v>183</v>
      </c>
      <c r="D105">
        <v>180</v>
      </c>
      <c r="E105">
        <v>183</v>
      </c>
      <c r="F105">
        <v>183</v>
      </c>
      <c r="G105">
        <f t="shared" si="6"/>
        <v>52.071428571428569</v>
      </c>
      <c r="H105">
        <f t="shared" si="7"/>
        <v>0.42857142857142855</v>
      </c>
      <c r="I105">
        <v>1.47187</v>
      </c>
      <c r="O105">
        <v>20.231666666666666</v>
      </c>
    </row>
    <row r="106" spans="1:15" x14ac:dyDescent="0.25">
      <c r="A106">
        <v>1.4861599999999999</v>
      </c>
      <c r="C106">
        <v>183</v>
      </c>
      <c r="D106">
        <v>180</v>
      </c>
      <c r="E106">
        <v>183</v>
      </c>
      <c r="F106">
        <v>183</v>
      </c>
      <c r="G106">
        <f t="shared" si="6"/>
        <v>52.071428571428569</v>
      </c>
      <c r="H106">
        <f t="shared" si="7"/>
        <v>0.42857142857142855</v>
      </c>
      <c r="I106">
        <v>1.4861599999999999</v>
      </c>
      <c r="O106">
        <v>19.850000000000001</v>
      </c>
    </row>
    <row r="107" spans="1:15" x14ac:dyDescent="0.25">
      <c r="A107">
        <v>1.5004500000000001</v>
      </c>
      <c r="C107">
        <v>183</v>
      </c>
      <c r="D107">
        <v>181</v>
      </c>
      <c r="E107">
        <v>183</v>
      </c>
      <c r="F107">
        <v>183</v>
      </c>
      <c r="G107">
        <f t="shared" si="6"/>
        <v>52.142857142857146</v>
      </c>
      <c r="H107">
        <f t="shared" si="7"/>
        <v>0.2857142857142857</v>
      </c>
      <c r="I107">
        <v>1.5004500000000001</v>
      </c>
      <c r="O107">
        <v>19.956</v>
      </c>
    </row>
    <row r="108" spans="1:15" x14ac:dyDescent="0.25">
      <c r="A108">
        <v>1.51474</v>
      </c>
      <c r="C108">
        <v>183</v>
      </c>
      <c r="D108">
        <v>181</v>
      </c>
      <c r="E108">
        <v>183</v>
      </c>
      <c r="F108">
        <v>183</v>
      </c>
      <c r="G108">
        <f t="shared" si="6"/>
        <v>52.142857142857146</v>
      </c>
      <c r="H108">
        <f t="shared" si="7"/>
        <v>0.2857142857142857</v>
      </c>
      <c r="I108">
        <v>1.51474</v>
      </c>
      <c r="O108">
        <v>20.244999999999997</v>
      </c>
    </row>
    <row r="109" spans="1:15" x14ac:dyDescent="0.25">
      <c r="A109">
        <v>1.5290299999999999</v>
      </c>
      <c r="C109">
        <v>183</v>
      </c>
      <c r="D109">
        <v>182</v>
      </c>
      <c r="E109">
        <v>183</v>
      </c>
      <c r="F109">
        <v>183</v>
      </c>
      <c r="G109">
        <f t="shared" si="6"/>
        <v>52.214285714285715</v>
      </c>
      <c r="H109">
        <f t="shared" si="7"/>
        <v>0.14285714285714285</v>
      </c>
      <c r="I109">
        <v>1.5290299999999999</v>
      </c>
      <c r="O109">
        <v>19.98</v>
      </c>
    </row>
    <row r="110" spans="1:15" x14ac:dyDescent="0.25">
      <c r="A110">
        <v>1.54332</v>
      </c>
      <c r="C110">
        <v>183</v>
      </c>
      <c r="D110">
        <v>182</v>
      </c>
      <c r="E110">
        <v>183</v>
      </c>
      <c r="F110">
        <v>183</v>
      </c>
      <c r="G110">
        <f t="shared" si="6"/>
        <v>52.214285714285715</v>
      </c>
      <c r="H110">
        <f t="shared" si="7"/>
        <v>0.14285714285714285</v>
      </c>
      <c r="I110">
        <v>1.54332</v>
      </c>
    </row>
    <row r="111" spans="1:15" x14ac:dyDescent="0.25">
      <c r="A111">
        <v>1.5576099999999999</v>
      </c>
      <c r="C111">
        <v>183</v>
      </c>
      <c r="D111">
        <v>182</v>
      </c>
      <c r="E111">
        <v>183</v>
      </c>
      <c r="F111">
        <v>183</v>
      </c>
      <c r="G111">
        <f t="shared" si="6"/>
        <v>52.214285714285715</v>
      </c>
      <c r="H111">
        <f t="shared" si="7"/>
        <v>0.14285714285714285</v>
      </c>
      <c r="I111">
        <v>1.5576099999999999</v>
      </c>
    </row>
    <row r="112" spans="1:15" x14ac:dyDescent="0.25">
      <c r="A112">
        <v>1.5719000000000001</v>
      </c>
      <c r="C112">
        <v>183</v>
      </c>
      <c r="D112">
        <v>183</v>
      </c>
      <c r="E112">
        <v>183</v>
      </c>
      <c r="F112">
        <v>183</v>
      </c>
      <c r="G112">
        <f t="shared" si="6"/>
        <v>52.285714285714285</v>
      </c>
      <c r="H112">
        <f t="shared" si="7"/>
        <v>0</v>
      </c>
      <c r="I112">
        <v>1.5719000000000001</v>
      </c>
    </row>
    <row r="113" spans="1:9" x14ac:dyDescent="0.25">
      <c r="A113">
        <v>1.58619</v>
      </c>
      <c r="I113">
        <v>1.58619</v>
      </c>
    </row>
    <row r="114" spans="1:9" x14ac:dyDescent="0.25">
      <c r="A114">
        <v>1.6004799999999999</v>
      </c>
      <c r="I114">
        <v>1.6004799999999999</v>
      </c>
    </row>
    <row r="115" spans="1:9" x14ac:dyDescent="0.25">
      <c r="A115">
        <v>1.61477</v>
      </c>
      <c r="I115">
        <v>1.61477</v>
      </c>
    </row>
    <row r="116" spans="1:9" x14ac:dyDescent="0.25">
      <c r="A116">
        <v>1.62906</v>
      </c>
      <c r="I116">
        <v>1.62906</v>
      </c>
    </row>
    <row r="117" spans="1:9" x14ac:dyDescent="0.25">
      <c r="A117">
        <v>1.6433500000000001</v>
      </c>
      <c r="I117">
        <v>1.6433500000000001</v>
      </c>
    </row>
    <row r="118" spans="1:9" x14ac:dyDescent="0.25">
      <c r="A118">
        <v>1.65764</v>
      </c>
      <c r="I118">
        <v>1.65764</v>
      </c>
    </row>
    <row r="119" spans="1:9" x14ac:dyDescent="0.25">
      <c r="A119">
        <v>1.6719299999999999</v>
      </c>
      <c r="I119">
        <v>1.6719299999999999</v>
      </c>
    </row>
    <row r="120" spans="1:9" x14ac:dyDescent="0.25">
      <c r="A120">
        <v>1.6862200000000001</v>
      </c>
      <c r="I120">
        <v>1.6862200000000001</v>
      </c>
    </row>
    <row r="121" spans="1:9" x14ac:dyDescent="0.25">
      <c r="A121">
        <v>1.70051</v>
      </c>
      <c r="I121">
        <v>1.70051</v>
      </c>
    </row>
    <row r="122" spans="1:9" x14ac:dyDescent="0.25">
      <c r="A122">
        <v>1.7148000000000001</v>
      </c>
      <c r="I122">
        <v>1.7148000000000001</v>
      </c>
    </row>
    <row r="123" spans="1:9" x14ac:dyDescent="0.25">
      <c r="A123">
        <v>1.72909</v>
      </c>
      <c r="I123">
        <v>1.72909</v>
      </c>
    </row>
    <row r="124" spans="1:9" x14ac:dyDescent="0.25">
      <c r="A124">
        <v>1.7433799999999999</v>
      </c>
      <c r="I124">
        <v>1.7433799999999999</v>
      </c>
    </row>
    <row r="125" spans="1:9" x14ac:dyDescent="0.25">
      <c r="A125">
        <v>1.7576700000000001</v>
      </c>
      <c r="I125">
        <v>1.7576700000000001</v>
      </c>
    </row>
    <row r="126" spans="1:9" x14ac:dyDescent="0.25">
      <c r="A126">
        <v>1.77196</v>
      </c>
      <c r="I126">
        <v>1.77196</v>
      </c>
    </row>
    <row r="127" spans="1:9" x14ac:dyDescent="0.25">
      <c r="A127">
        <v>1.7862499999999999</v>
      </c>
      <c r="I127">
        <v>1.7862499999999999</v>
      </c>
    </row>
    <row r="128" spans="1:9" x14ac:dyDescent="0.25">
      <c r="A128">
        <v>1.80054</v>
      </c>
      <c r="I128">
        <v>1.80054</v>
      </c>
    </row>
    <row r="129" spans="1:9" x14ac:dyDescent="0.25">
      <c r="A129">
        <v>1.8148299999999999</v>
      </c>
      <c r="I129">
        <v>1.8148299999999999</v>
      </c>
    </row>
    <row r="130" spans="1:9" x14ac:dyDescent="0.25">
      <c r="A130">
        <v>1.8291200000000001</v>
      </c>
    </row>
    <row r="131" spans="1:9" x14ac:dyDescent="0.25">
      <c r="A131">
        <v>1.84341</v>
      </c>
    </row>
    <row r="132" spans="1:9" x14ac:dyDescent="0.25">
      <c r="A132">
        <v>1.8576999999999999</v>
      </c>
    </row>
    <row r="133" spans="1:9" x14ac:dyDescent="0.25">
      <c r="A133">
        <v>1.87199</v>
      </c>
    </row>
    <row r="134" spans="1:9" x14ac:dyDescent="0.25">
      <c r="A134">
        <v>1.88628</v>
      </c>
    </row>
    <row r="135" spans="1:9" x14ac:dyDescent="0.25">
      <c r="A135">
        <v>1.9005700000000001</v>
      </c>
    </row>
    <row r="136" spans="1:9" x14ac:dyDescent="0.25">
      <c r="A136">
        <v>1.91486</v>
      </c>
    </row>
    <row r="137" spans="1:9" x14ac:dyDescent="0.25">
      <c r="A137">
        <v>1.9291499999999999</v>
      </c>
    </row>
    <row r="138" spans="1:9" x14ac:dyDescent="0.25">
      <c r="A138">
        <v>1.9434400000000001</v>
      </c>
    </row>
    <row r="139" spans="1:9" x14ac:dyDescent="0.25">
      <c r="A139">
        <v>1.95773</v>
      </c>
    </row>
    <row r="140" spans="1:9" x14ac:dyDescent="0.25">
      <c r="A140">
        <v>1.9720200000000001</v>
      </c>
    </row>
    <row r="141" spans="1:9" x14ac:dyDescent="0.25">
      <c r="A141">
        <v>1.98631</v>
      </c>
    </row>
    <row r="142" spans="1:9" x14ac:dyDescent="0.25">
      <c r="A142">
        <v>2.0005999999999999</v>
      </c>
    </row>
    <row r="143" spans="1:9" x14ac:dyDescent="0.25">
      <c r="A143">
        <v>2.0148899999999998</v>
      </c>
    </row>
    <row r="144" spans="1:9" x14ac:dyDescent="0.25">
      <c r="A144">
        <v>2.0291800000000002</v>
      </c>
    </row>
    <row r="145" spans="1:3" x14ac:dyDescent="0.25">
      <c r="A145">
        <v>2.0434700000000001</v>
      </c>
    </row>
    <row r="146" spans="1:3" x14ac:dyDescent="0.25">
      <c r="A146">
        <v>2.05776</v>
      </c>
    </row>
    <row r="147" spans="1:3" x14ac:dyDescent="0.25">
      <c r="A147">
        <v>2.0720499999999999</v>
      </c>
    </row>
    <row r="148" spans="1:3" x14ac:dyDescent="0.25">
      <c r="C148">
        <v>183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workbookViewId="0">
      <selection activeCell="H14" sqref="H14"/>
    </sheetView>
  </sheetViews>
  <sheetFormatPr defaultRowHeight="15" x14ac:dyDescent="0.25"/>
  <sheetData>
    <row r="2" spans="2:7" x14ac:dyDescent="0.25">
      <c r="B2" t="s">
        <v>1</v>
      </c>
      <c r="C2">
        <v>0</v>
      </c>
    </row>
    <row r="3" spans="2:7" x14ac:dyDescent="0.25">
      <c r="B3" t="s">
        <v>2</v>
      </c>
      <c r="C3">
        <v>37</v>
      </c>
      <c r="D3" t="s">
        <v>9</v>
      </c>
      <c r="E3">
        <v>40</v>
      </c>
      <c r="F3" t="s">
        <v>10</v>
      </c>
      <c r="G3" t="s">
        <v>11</v>
      </c>
    </row>
    <row r="4" spans="2:7" x14ac:dyDescent="0.25">
      <c r="B4" t="s">
        <v>3</v>
      </c>
      <c r="C4">
        <v>100</v>
      </c>
    </row>
    <row r="5" spans="2:7" x14ac:dyDescent="0.25">
      <c r="B5" t="s">
        <v>4</v>
      </c>
      <c r="C5">
        <v>220</v>
      </c>
    </row>
    <row r="6" spans="2:7" x14ac:dyDescent="0.25">
      <c r="B6" t="s">
        <v>5</v>
      </c>
      <c r="C6">
        <v>160</v>
      </c>
    </row>
    <row r="7" spans="2:7" x14ac:dyDescent="0.25">
      <c r="B7" t="s">
        <v>6</v>
      </c>
      <c r="C7">
        <v>65500</v>
      </c>
    </row>
    <row r="8" spans="2:7" x14ac:dyDescent="0.25">
      <c r="B8" t="s">
        <v>7</v>
      </c>
      <c r="C8">
        <v>255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Z84"/>
  <sheetViews>
    <sheetView topLeftCell="D1" workbookViewId="0">
      <selection activeCell="X3" sqref="X3:X73"/>
    </sheetView>
  </sheetViews>
  <sheetFormatPr defaultRowHeight="15" x14ac:dyDescent="0.25"/>
  <sheetData>
    <row r="1" spans="1:25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 t="s">
        <v>12</v>
      </c>
      <c r="L1" s="1" t="s">
        <v>13</v>
      </c>
      <c r="M1" s="1" t="s">
        <v>14</v>
      </c>
      <c r="N1" s="1" t="s">
        <v>0</v>
      </c>
      <c r="O1" s="1">
        <v>1</v>
      </c>
      <c r="P1" s="1">
        <v>2</v>
      </c>
      <c r="Q1" s="1">
        <v>3</v>
      </c>
      <c r="R1" s="1">
        <v>4</v>
      </c>
      <c r="S1" s="1">
        <v>5</v>
      </c>
      <c r="T1" s="1">
        <v>6</v>
      </c>
      <c r="U1" s="1">
        <v>7</v>
      </c>
      <c r="V1" s="1"/>
      <c r="W1" s="1">
        <v>9</v>
      </c>
      <c r="X1" s="1" t="s">
        <v>12</v>
      </c>
      <c r="Y1" s="1" t="s">
        <v>13</v>
      </c>
    </row>
    <row r="2" spans="1:25" x14ac:dyDescent="0.25">
      <c r="A2" s="1">
        <v>6.0000000000000001E-3</v>
      </c>
      <c r="B2" s="1"/>
      <c r="C2" s="1"/>
      <c r="D2" s="1"/>
      <c r="E2" s="1"/>
      <c r="F2" s="1"/>
      <c r="G2" s="1"/>
      <c r="H2" s="1"/>
      <c r="I2" s="1"/>
      <c r="J2" s="1"/>
      <c r="K2" s="1">
        <v>0</v>
      </c>
      <c r="L2" s="1">
        <v>0</v>
      </c>
      <c r="M2" s="1">
        <v>0</v>
      </c>
      <c r="N2" s="1">
        <v>0</v>
      </c>
      <c r="O2" s="1"/>
      <c r="P2" s="1"/>
      <c r="Q2" s="1"/>
      <c r="R2" s="1"/>
      <c r="S2" s="1"/>
      <c r="T2" s="1"/>
      <c r="U2" s="1"/>
      <c r="V2" s="1"/>
      <c r="W2" s="1"/>
      <c r="X2" s="1">
        <v>0</v>
      </c>
      <c r="Y2" s="1">
        <v>0</v>
      </c>
    </row>
    <row r="3" spans="1:25" x14ac:dyDescent="0.25">
      <c r="A3">
        <v>1.4290000000000001E-2</v>
      </c>
      <c r="B3">
        <v>10</v>
      </c>
      <c r="C3">
        <v>3</v>
      </c>
      <c r="D3">
        <v>7</v>
      </c>
      <c r="E3">
        <v>9</v>
      </c>
      <c r="F3">
        <v>3</v>
      </c>
      <c r="G3">
        <v>7</v>
      </c>
      <c r="H3">
        <v>4</v>
      </c>
      <c r="I3">
        <v>8</v>
      </c>
      <c r="J3">
        <v>4</v>
      </c>
      <c r="K3">
        <f t="shared" ref="K3:K32" si="0">AVERAGE(B3:J3)/3.3</f>
        <v>1.8518518518518519</v>
      </c>
      <c r="L3">
        <f t="shared" ref="L3:L32" si="1">_xlfn.STDEV.S(B3:J3)/3.3</f>
        <v>0.8080808080808084</v>
      </c>
      <c r="M3">
        <f>(K3-K2)/(A3-A2)</f>
        <v>223.38381807621855</v>
      </c>
      <c r="N3">
        <v>1.4290000000000001E-2</v>
      </c>
      <c r="O3">
        <v>20.72</v>
      </c>
      <c r="P3">
        <v>19.059999999999999</v>
      </c>
      <c r="Q3">
        <v>23.83</v>
      </c>
      <c r="R3">
        <v>20.170000000000002</v>
      </c>
      <c r="S3">
        <v>25.9</v>
      </c>
      <c r="T3">
        <v>24.2</v>
      </c>
      <c r="U3">
        <v>17.579999999999998</v>
      </c>
      <c r="W3">
        <v>23.35</v>
      </c>
      <c r="X3">
        <f t="shared" ref="X3:X30" si="2">AVERAGE(O3:W3)</f>
        <v>21.851249999999997</v>
      </c>
      <c r="Y3">
        <f t="shared" ref="Y3:Y30" si="3">_xlfn.STDEV.S(O3:W3)</f>
        <v>2.8837398213332301</v>
      </c>
    </row>
    <row r="4" spans="1:25" x14ac:dyDescent="0.25">
      <c r="A4">
        <v>2.8580000000000001E-2</v>
      </c>
      <c r="B4">
        <v>18</v>
      </c>
      <c r="C4">
        <v>14</v>
      </c>
      <c r="D4">
        <v>20</v>
      </c>
      <c r="E4">
        <v>22</v>
      </c>
      <c r="F4">
        <v>14</v>
      </c>
      <c r="G4">
        <v>19</v>
      </c>
      <c r="H4">
        <v>15</v>
      </c>
      <c r="I4">
        <v>20</v>
      </c>
      <c r="J4">
        <v>15</v>
      </c>
      <c r="K4">
        <f t="shared" si="0"/>
        <v>5.2861952861952863</v>
      </c>
      <c r="L4">
        <f t="shared" si="1"/>
        <v>0.91049274632929</v>
      </c>
      <c r="M4">
        <f t="shared" ref="M4:M67" si="4">(K4-K3)/(A4-A3)</f>
        <v>240.33194082179384</v>
      </c>
      <c r="N4">
        <v>2.8580000000000001E-2</v>
      </c>
      <c r="O4">
        <v>21.49</v>
      </c>
      <c r="P4">
        <v>24.18</v>
      </c>
      <c r="Q4">
        <v>25.26</v>
      </c>
      <c r="R4">
        <v>24.6</v>
      </c>
      <c r="S4">
        <v>23.89</v>
      </c>
      <c r="T4">
        <v>26.45</v>
      </c>
      <c r="U4">
        <v>21.01</v>
      </c>
      <c r="W4">
        <v>20.37</v>
      </c>
      <c r="X4">
        <f t="shared" si="2"/>
        <v>23.40625</v>
      </c>
      <c r="Y4">
        <f t="shared" si="3"/>
        <v>2.1906094227080151</v>
      </c>
    </row>
    <row r="5" spans="1:25" x14ac:dyDescent="0.25">
      <c r="A5">
        <v>4.2869999999999998E-2</v>
      </c>
      <c r="B5">
        <v>29</v>
      </c>
      <c r="C5">
        <v>25</v>
      </c>
      <c r="D5">
        <v>27</v>
      </c>
      <c r="E5">
        <v>30</v>
      </c>
      <c r="F5">
        <v>25</v>
      </c>
      <c r="G5">
        <v>27</v>
      </c>
      <c r="H5">
        <v>25</v>
      </c>
      <c r="I5">
        <v>28</v>
      </c>
      <c r="J5">
        <v>28</v>
      </c>
      <c r="K5">
        <f t="shared" si="0"/>
        <v>8.2154882154882163</v>
      </c>
      <c r="L5">
        <f t="shared" si="1"/>
        <v>0.55555555555555547</v>
      </c>
      <c r="M5">
        <f t="shared" si="4"/>
        <v>204.98900834800074</v>
      </c>
      <c r="N5">
        <v>4.2869999999999998E-2</v>
      </c>
      <c r="O5">
        <v>22.09</v>
      </c>
      <c r="P5">
        <v>20.96</v>
      </c>
      <c r="Q5">
        <v>22.96</v>
      </c>
      <c r="R5">
        <v>24.59</v>
      </c>
      <c r="S5">
        <v>18.579999999999998</v>
      </c>
      <c r="T5">
        <v>24.91</v>
      </c>
      <c r="U5">
        <v>25.51</v>
      </c>
      <c r="W5">
        <v>20.41</v>
      </c>
      <c r="X5">
        <f t="shared" si="2"/>
        <v>22.501249999999999</v>
      </c>
      <c r="Y5">
        <f t="shared" si="3"/>
        <v>2.4413721990482631</v>
      </c>
    </row>
    <row r="6" spans="1:25" x14ac:dyDescent="0.25">
      <c r="A6">
        <v>5.7160000000000002E-2</v>
      </c>
      <c r="B6">
        <v>36</v>
      </c>
      <c r="C6">
        <v>33</v>
      </c>
      <c r="D6">
        <v>33</v>
      </c>
      <c r="E6">
        <v>35</v>
      </c>
      <c r="F6">
        <v>32</v>
      </c>
      <c r="G6">
        <v>35</v>
      </c>
      <c r="H6">
        <v>31</v>
      </c>
      <c r="I6">
        <v>34</v>
      </c>
      <c r="J6">
        <v>36</v>
      </c>
      <c r="K6">
        <f t="shared" si="0"/>
        <v>10.269360269360268</v>
      </c>
      <c r="L6">
        <f t="shared" si="1"/>
        <v>0.53449521435648295</v>
      </c>
      <c r="M6">
        <f t="shared" si="4"/>
        <v>143.72792539342555</v>
      </c>
      <c r="N6">
        <v>5.7160000000000002E-2</v>
      </c>
      <c r="O6">
        <v>21.63</v>
      </c>
      <c r="P6">
        <v>19.239999999999998</v>
      </c>
      <c r="Q6">
        <v>25.56</v>
      </c>
      <c r="R6">
        <v>21.8</v>
      </c>
      <c r="S6">
        <v>18.18</v>
      </c>
      <c r="T6">
        <v>26.82</v>
      </c>
      <c r="U6">
        <v>25.95</v>
      </c>
      <c r="W6">
        <v>20.58</v>
      </c>
      <c r="X6">
        <f t="shared" si="2"/>
        <v>22.47</v>
      </c>
      <c r="Y6">
        <f t="shared" si="3"/>
        <v>3.2545484654995884</v>
      </c>
    </row>
    <row r="7" spans="1:25" x14ac:dyDescent="0.25">
      <c r="A7">
        <v>7.145E-2</v>
      </c>
      <c r="B7">
        <v>41</v>
      </c>
      <c r="C7">
        <v>38</v>
      </c>
      <c r="D7">
        <v>39</v>
      </c>
      <c r="E7">
        <v>41</v>
      </c>
      <c r="F7">
        <v>39</v>
      </c>
      <c r="G7">
        <v>41</v>
      </c>
      <c r="H7">
        <v>38</v>
      </c>
      <c r="I7">
        <v>39</v>
      </c>
      <c r="J7">
        <v>41</v>
      </c>
      <c r="K7">
        <f t="shared" si="0"/>
        <v>12.020202020202021</v>
      </c>
      <c r="L7">
        <f t="shared" si="1"/>
        <v>0.40087141076736216</v>
      </c>
      <c r="M7">
        <f t="shared" si="4"/>
        <v>122.52216590914996</v>
      </c>
      <c r="N7">
        <v>7.145E-2</v>
      </c>
      <c r="O7">
        <v>21.53</v>
      </c>
      <c r="P7">
        <v>24.06</v>
      </c>
      <c r="Q7">
        <v>28.8</v>
      </c>
      <c r="R7">
        <v>21.36</v>
      </c>
      <c r="S7">
        <v>20.53</v>
      </c>
      <c r="T7">
        <v>26.91</v>
      </c>
      <c r="U7">
        <v>22.3</v>
      </c>
      <c r="W7">
        <v>21.04</v>
      </c>
      <c r="X7">
        <f t="shared" si="2"/>
        <v>23.31625</v>
      </c>
      <c r="Y7">
        <f t="shared" si="3"/>
        <v>3.0363179651864849</v>
      </c>
    </row>
    <row r="8" spans="1:25" x14ac:dyDescent="0.25">
      <c r="A8">
        <v>8.5739999999999997E-2</v>
      </c>
      <c r="B8">
        <v>46</v>
      </c>
      <c r="C8">
        <v>42</v>
      </c>
      <c r="D8">
        <v>45</v>
      </c>
      <c r="E8">
        <v>45</v>
      </c>
      <c r="F8">
        <v>44</v>
      </c>
      <c r="G8">
        <v>46</v>
      </c>
      <c r="H8">
        <v>43</v>
      </c>
      <c r="I8">
        <v>43</v>
      </c>
      <c r="J8">
        <v>46</v>
      </c>
      <c r="K8">
        <f t="shared" si="0"/>
        <v>13.468013468013469</v>
      </c>
      <c r="L8">
        <f t="shared" si="1"/>
        <v>0.45734268374431403</v>
      </c>
      <c r="M8">
        <f t="shared" si="4"/>
        <v>101.31640642487393</v>
      </c>
      <c r="N8">
        <v>8.5739999999999997E-2</v>
      </c>
      <c r="O8">
        <v>22.16</v>
      </c>
      <c r="P8">
        <v>25.57</v>
      </c>
      <c r="Q8">
        <v>30.39</v>
      </c>
      <c r="R8">
        <v>22.18</v>
      </c>
      <c r="S8">
        <v>21.06</v>
      </c>
      <c r="T8">
        <v>26.17</v>
      </c>
      <c r="U8">
        <v>23.8</v>
      </c>
      <c r="W8">
        <v>20.23</v>
      </c>
      <c r="X8">
        <f t="shared" si="2"/>
        <v>23.945000000000004</v>
      </c>
      <c r="Y8">
        <f t="shared" si="3"/>
        <v>3.3290110071482322</v>
      </c>
    </row>
    <row r="9" spans="1:25" x14ac:dyDescent="0.25">
      <c r="A9">
        <v>0.10002999999999999</v>
      </c>
      <c r="B9">
        <v>50</v>
      </c>
      <c r="C9">
        <v>45</v>
      </c>
      <c r="D9">
        <v>49</v>
      </c>
      <c r="E9">
        <v>50</v>
      </c>
      <c r="F9">
        <v>49</v>
      </c>
      <c r="G9">
        <v>50</v>
      </c>
      <c r="H9">
        <v>48</v>
      </c>
      <c r="I9">
        <v>48</v>
      </c>
      <c r="J9">
        <v>50</v>
      </c>
      <c r="K9">
        <f t="shared" si="0"/>
        <v>14.781144781144782</v>
      </c>
      <c r="L9">
        <f t="shared" si="1"/>
        <v>0.49741706069677299</v>
      </c>
      <c r="M9">
        <f t="shared" si="4"/>
        <v>91.891624431862382</v>
      </c>
      <c r="N9">
        <v>0.10002999999999999</v>
      </c>
      <c r="O9">
        <v>20.49</v>
      </c>
      <c r="P9">
        <v>25.9</v>
      </c>
      <c r="Q9">
        <v>28.9</v>
      </c>
      <c r="R9">
        <v>21.66</v>
      </c>
      <c r="S9">
        <v>22.14</v>
      </c>
      <c r="T9">
        <v>24.42</v>
      </c>
      <c r="U9">
        <v>24.16</v>
      </c>
      <c r="W9">
        <v>21.63</v>
      </c>
      <c r="X9">
        <f t="shared" si="2"/>
        <v>23.662499999999998</v>
      </c>
      <c r="Y9">
        <f t="shared" si="3"/>
        <v>2.7718727552737108</v>
      </c>
    </row>
    <row r="10" spans="1:25" x14ac:dyDescent="0.25">
      <c r="A10">
        <v>0.11432</v>
      </c>
      <c r="B10">
        <v>54</v>
      </c>
      <c r="C10">
        <v>50</v>
      </c>
      <c r="D10">
        <v>53</v>
      </c>
      <c r="E10">
        <v>55</v>
      </c>
      <c r="F10">
        <v>54</v>
      </c>
      <c r="G10">
        <v>54</v>
      </c>
      <c r="H10">
        <v>52</v>
      </c>
      <c r="I10">
        <v>53</v>
      </c>
      <c r="J10">
        <v>54</v>
      </c>
      <c r="K10">
        <f t="shared" si="0"/>
        <v>16.127946127946128</v>
      </c>
      <c r="L10">
        <f t="shared" si="1"/>
        <v>0.44889870794523185</v>
      </c>
      <c r="M10">
        <f t="shared" si="4"/>
        <v>94.247819930115114</v>
      </c>
      <c r="N10">
        <v>0.11432</v>
      </c>
      <c r="O10">
        <v>22.1</v>
      </c>
      <c r="P10">
        <v>26.73</v>
      </c>
      <c r="Q10">
        <v>27.45</v>
      </c>
      <c r="R10">
        <v>22.83</v>
      </c>
      <c r="S10">
        <v>19.600000000000001</v>
      </c>
      <c r="T10">
        <v>23.36</v>
      </c>
      <c r="U10">
        <v>22.8</v>
      </c>
      <c r="W10">
        <v>22.54</v>
      </c>
      <c r="X10">
        <f t="shared" si="2"/>
        <v>23.42625</v>
      </c>
      <c r="Y10">
        <f t="shared" si="3"/>
        <v>2.5366453522037942</v>
      </c>
    </row>
    <row r="11" spans="1:25" x14ac:dyDescent="0.25">
      <c r="A11">
        <v>0.12861</v>
      </c>
      <c r="B11">
        <v>57</v>
      </c>
      <c r="C11">
        <v>54</v>
      </c>
      <c r="D11">
        <v>58</v>
      </c>
      <c r="E11">
        <v>59</v>
      </c>
      <c r="F11">
        <v>57</v>
      </c>
      <c r="G11">
        <v>58</v>
      </c>
      <c r="H11">
        <v>56</v>
      </c>
      <c r="I11">
        <v>56</v>
      </c>
      <c r="J11">
        <v>58</v>
      </c>
      <c r="K11">
        <f t="shared" si="0"/>
        <v>17.272727272727273</v>
      </c>
      <c r="L11">
        <f t="shared" si="1"/>
        <v>0.45454545454545459</v>
      </c>
      <c r="M11">
        <f t="shared" si="4"/>
        <v>80.110646940598016</v>
      </c>
      <c r="N11">
        <v>0.12861</v>
      </c>
      <c r="O11">
        <v>22.19</v>
      </c>
      <c r="P11">
        <v>24.05</v>
      </c>
      <c r="Q11">
        <v>26.82</v>
      </c>
      <c r="R11">
        <v>23.43</v>
      </c>
      <c r="S11">
        <v>17.07</v>
      </c>
      <c r="T11">
        <v>23.7</v>
      </c>
      <c r="U11">
        <v>19.86</v>
      </c>
      <c r="W11">
        <v>22.65</v>
      </c>
      <c r="X11">
        <f t="shared" si="2"/>
        <v>22.471250000000001</v>
      </c>
      <c r="Y11">
        <f t="shared" si="3"/>
        <v>2.9261453801399169</v>
      </c>
    </row>
    <row r="12" spans="1:25" x14ac:dyDescent="0.25">
      <c r="A12">
        <v>0.1429</v>
      </c>
      <c r="B12">
        <v>60</v>
      </c>
      <c r="C12">
        <v>58</v>
      </c>
      <c r="D12">
        <v>62</v>
      </c>
      <c r="E12">
        <v>62</v>
      </c>
      <c r="F12">
        <v>60</v>
      </c>
      <c r="G12">
        <v>61</v>
      </c>
      <c r="H12">
        <v>60</v>
      </c>
      <c r="I12">
        <v>59</v>
      </c>
      <c r="J12">
        <v>61</v>
      </c>
      <c r="K12">
        <f t="shared" si="0"/>
        <v>18.282828282828284</v>
      </c>
      <c r="L12">
        <f t="shared" si="1"/>
        <v>0.40087141076736216</v>
      </c>
      <c r="M12">
        <f t="shared" si="4"/>
        <v>70.685864947586467</v>
      </c>
      <c r="N12">
        <v>0.1429</v>
      </c>
      <c r="O12">
        <v>20.87</v>
      </c>
      <c r="P12">
        <v>20.86</v>
      </c>
      <c r="Q12">
        <v>26.6</v>
      </c>
      <c r="R12">
        <v>22.47</v>
      </c>
      <c r="S12">
        <v>19.7</v>
      </c>
      <c r="T12">
        <v>24.44</v>
      </c>
      <c r="U12">
        <v>22.63</v>
      </c>
      <c r="W12">
        <v>22.8</v>
      </c>
      <c r="X12">
        <f t="shared" si="2"/>
        <v>22.546250000000004</v>
      </c>
      <c r="Y12">
        <f t="shared" si="3"/>
        <v>2.1990513376713805</v>
      </c>
    </row>
    <row r="13" spans="1:25" x14ac:dyDescent="0.25">
      <c r="A13">
        <v>0.15719</v>
      </c>
      <c r="B13">
        <v>64</v>
      </c>
      <c r="C13">
        <v>62</v>
      </c>
      <c r="D13">
        <v>67</v>
      </c>
      <c r="E13">
        <v>65</v>
      </c>
      <c r="F13">
        <v>63</v>
      </c>
      <c r="G13">
        <v>64</v>
      </c>
      <c r="H13">
        <v>63</v>
      </c>
      <c r="I13">
        <v>63</v>
      </c>
      <c r="J13">
        <v>64</v>
      </c>
      <c r="K13">
        <f t="shared" si="0"/>
        <v>19.36026936026936</v>
      </c>
      <c r="L13">
        <f t="shared" si="1"/>
        <v>0.44029282257986596</v>
      </c>
      <c r="M13">
        <f t="shared" si="4"/>
        <v>75.398255944092114</v>
      </c>
      <c r="N13">
        <v>0.15719</v>
      </c>
      <c r="O13">
        <v>20.61</v>
      </c>
      <c r="P13">
        <v>18.91</v>
      </c>
      <c r="Q13">
        <v>26.31</v>
      </c>
      <c r="R13">
        <v>23.78</v>
      </c>
      <c r="S13">
        <v>16.32</v>
      </c>
      <c r="T13">
        <v>23.12</v>
      </c>
      <c r="U13">
        <v>19.89</v>
      </c>
      <c r="W13">
        <v>23.53</v>
      </c>
      <c r="X13">
        <f t="shared" si="2"/>
        <v>21.55875</v>
      </c>
      <c r="Y13">
        <f t="shared" si="3"/>
        <v>3.206620105344566</v>
      </c>
    </row>
    <row r="14" spans="1:25" x14ac:dyDescent="0.25">
      <c r="A14">
        <v>0.17147999999999999</v>
      </c>
      <c r="B14">
        <v>68</v>
      </c>
      <c r="C14">
        <v>66</v>
      </c>
      <c r="D14">
        <v>71</v>
      </c>
      <c r="E14">
        <v>69</v>
      </c>
      <c r="F14">
        <v>66</v>
      </c>
      <c r="G14">
        <v>68</v>
      </c>
      <c r="H14">
        <v>66</v>
      </c>
      <c r="I14">
        <v>66</v>
      </c>
      <c r="J14">
        <v>68</v>
      </c>
      <c r="K14">
        <f t="shared" si="0"/>
        <v>20.471380471380474</v>
      </c>
      <c r="L14">
        <f t="shared" si="1"/>
        <v>0.5272882075207348</v>
      </c>
      <c r="M14">
        <f t="shared" si="4"/>
        <v>77.754451442345314</v>
      </c>
      <c r="N14">
        <v>0.17147999999999999</v>
      </c>
      <c r="O14">
        <v>21.3</v>
      </c>
      <c r="P14">
        <v>19.440000000000001</v>
      </c>
      <c r="Q14">
        <v>24.75</v>
      </c>
      <c r="R14">
        <v>23.37</v>
      </c>
      <c r="S14">
        <v>16.63</v>
      </c>
      <c r="T14">
        <v>21.43</v>
      </c>
      <c r="U14">
        <v>19.63</v>
      </c>
      <c r="W14">
        <v>23.65</v>
      </c>
      <c r="X14">
        <f t="shared" si="2"/>
        <v>21.275000000000002</v>
      </c>
      <c r="Y14">
        <f t="shared" si="3"/>
        <v>2.6667047616326434</v>
      </c>
    </row>
    <row r="15" spans="1:25" x14ac:dyDescent="0.25">
      <c r="A15">
        <v>0.18576999999999999</v>
      </c>
      <c r="B15">
        <v>71</v>
      </c>
      <c r="C15">
        <v>69</v>
      </c>
      <c r="D15">
        <v>75</v>
      </c>
      <c r="E15">
        <v>73</v>
      </c>
      <c r="F15">
        <v>69</v>
      </c>
      <c r="G15">
        <v>72</v>
      </c>
      <c r="H15">
        <v>71</v>
      </c>
      <c r="I15">
        <v>69</v>
      </c>
      <c r="J15">
        <v>71</v>
      </c>
      <c r="K15">
        <f t="shared" si="0"/>
        <v>21.54882154882155</v>
      </c>
      <c r="L15">
        <f t="shared" si="1"/>
        <v>0.61442045760588071</v>
      </c>
      <c r="M15">
        <f t="shared" si="4"/>
        <v>75.398255944092114</v>
      </c>
      <c r="N15">
        <v>0.18576999999999999</v>
      </c>
      <c r="O15">
        <v>19.43</v>
      </c>
      <c r="P15">
        <v>21.66</v>
      </c>
      <c r="Q15">
        <v>24.23</v>
      </c>
      <c r="R15">
        <v>22.17</v>
      </c>
      <c r="S15">
        <v>20.12</v>
      </c>
      <c r="T15">
        <v>21.27</v>
      </c>
      <c r="U15">
        <v>19.649999999999999</v>
      </c>
      <c r="W15">
        <v>23.57</v>
      </c>
      <c r="X15">
        <f t="shared" si="2"/>
        <v>21.512500000000003</v>
      </c>
      <c r="Y15">
        <f t="shared" si="3"/>
        <v>1.7677972572829568</v>
      </c>
    </row>
    <row r="16" spans="1:25" x14ac:dyDescent="0.25">
      <c r="A16">
        <v>0.20005999999999999</v>
      </c>
      <c r="B16">
        <v>74</v>
      </c>
      <c r="C16">
        <v>72</v>
      </c>
      <c r="D16">
        <v>78</v>
      </c>
      <c r="E16">
        <v>76</v>
      </c>
      <c r="F16">
        <v>71</v>
      </c>
      <c r="G16">
        <v>75</v>
      </c>
      <c r="H16">
        <v>74</v>
      </c>
      <c r="I16">
        <v>72</v>
      </c>
      <c r="J16">
        <v>73</v>
      </c>
      <c r="K16">
        <f t="shared" si="0"/>
        <v>22.390572390572391</v>
      </c>
      <c r="L16">
        <f t="shared" si="1"/>
        <v>0.6681190179456038</v>
      </c>
      <c r="M16">
        <f t="shared" si="4"/>
        <v>58.904887456321973</v>
      </c>
      <c r="N16">
        <v>0.20005999999999999</v>
      </c>
      <c r="O16">
        <v>21.59</v>
      </c>
      <c r="P16">
        <v>21.3</v>
      </c>
      <c r="Q16">
        <v>24.05</v>
      </c>
      <c r="R16">
        <v>21.44</v>
      </c>
      <c r="S16">
        <v>20.239999999999998</v>
      </c>
      <c r="T16">
        <v>21.66</v>
      </c>
      <c r="U16">
        <v>20.010000000000002</v>
      </c>
      <c r="W16">
        <v>22.82</v>
      </c>
      <c r="X16">
        <f t="shared" si="2"/>
        <v>21.638749999999998</v>
      </c>
      <c r="Y16">
        <f t="shared" si="3"/>
        <v>1.3079912352262044</v>
      </c>
    </row>
    <row r="17" spans="1:25" x14ac:dyDescent="0.25">
      <c r="A17">
        <v>0.21435000000000001</v>
      </c>
      <c r="B17">
        <v>77</v>
      </c>
      <c r="C17">
        <v>75</v>
      </c>
      <c r="D17">
        <v>81</v>
      </c>
      <c r="E17">
        <v>79</v>
      </c>
      <c r="F17">
        <v>74</v>
      </c>
      <c r="G17">
        <v>78</v>
      </c>
      <c r="H17">
        <v>77</v>
      </c>
      <c r="I17">
        <v>74</v>
      </c>
      <c r="J17">
        <v>76</v>
      </c>
      <c r="K17">
        <f t="shared" si="0"/>
        <v>23.265993265993266</v>
      </c>
      <c r="L17">
        <f t="shared" si="1"/>
        <v>0.70707070707070718</v>
      </c>
      <c r="M17">
        <f t="shared" si="4"/>
        <v>61.261082954574803</v>
      </c>
      <c r="N17">
        <v>0.21435000000000001</v>
      </c>
      <c r="O17">
        <v>22.02</v>
      </c>
      <c r="P17">
        <v>21.14</v>
      </c>
      <c r="Q17">
        <v>23.47</v>
      </c>
      <c r="R17">
        <v>20.99</v>
      </c>
      <c r="S17">
        <v>20.9</v>
      </c>
      <c r="T17">
        <v>21.13</v>
      </c>
      <c r="U17">
        <v>19.71</v>
      </c>
      <c r="W17">
        <v>23.5</v>
      </c>
      <c r="X17">
        <f t="shared" si="2"/>
        <v>21.607499999999998</v>
      </c>
      <c r="Y17">
        <f t="shared" si="3"/>
        <v>1.3174407007527889</v>
      </c>
    </row>
    <row r="18" spans="1:25" x14ac:dyDescent="0.25">
      <c r="A18">
        <v>0.22864000000000001</v>
      </c>
      <c r="B18">
        <v>79</v>
      </c>
      <c r="C18">
        <v>79</v>
      </c>
      <c r="D18">
        <v>84</v>
      </c>
      <c r="E18">
        <v>82</v>
      </c>
      <c r="F18">
        <v>78</v>
      </c>
      <c r="G18">
        <v>80</v>
      </c>
      <c r="H18">
        <v>80</v>
      </c>
      <c r="I18">
        <v>77</v>
      </c>
      <c r="J18">
        <v>78</v>
      </c>
      <c r="K18">
        <f t="shared" si="0"/>
        <v>24.141414141414145</v>
      </c>
      <c r="L18">
        <f t="shared" si="1"/>
        <v>0.66043923386979897</v>
      </c>
      <c r="M18">
        <f t="shared" si="4"/>
        <v>61.261082954575166</v>
      </c>
      <c r="N18">
        <v>0.22864000000000001</v>
      </c>
      <c r="O18">
        <v>21.17</v>
      </c>
      <c r="P18">
        <v>21.17</v>
      </c>
      <c r="Q18">
        <v>22.7</v>
      </c>
      <c r="R18">
        <v>20.57</v>
      </c>
      <c r="S18">
        <v>21.65</v>
      </c>
      <c r="T18">
        <v>20.88</v>
      </c>
      <c r="U18">
        <v>19.93</v>
      </c>
      <c r="W18">
        <v>23.49</v>
      </c>
      <c r="X18">
        <f t="shared" si="2"/>
        <v>21.445000000000004</v>
      </c>
      <c r="Y18">
        <f t="shared" si="3"/>
        <v>1.154519071178248</v>
      </c>
    </row>
    <row r="19" spans="1:25" x14ac:dyDescent="0.25">
      <c r="A19">
        <v>0.24293000000000001</v>
      </c>
      <c r="B19">
        <v>83</v>
      </c>
      <c r="C19">
        <v>82</v>
      </c>
      <c r="D19">
        <v>87</v>
      </c>
      <c r="E19">
        <v>85</v>
      </c>
      <c r="F19">
        <v>81</v>
      </c>
      <c r="G19">
        <v>83</v>
      </c>
      <c r="H19">
        <v>83</v>
      </c>
      <c r="I19">
        <v>80</v>
      </c>
      <c r="J19">
        <v>80</v>
      </c>
      <c r="K19">
        <f t="shared" si="0"/>
        <v>25.050505050505052</v>
      </c>
      <c r="L19">
        <f t="shared" si="1"/>
        <v>0.69432965075088482</v>
      </c>
      <c r="M19">
        <f t="shared" si="4"/>
        <v>63.61727845282762</v>
      </c>
      <c r="N19">
        <v>0.24293000000000001</v>
      </c>
      <c r="O19">
        <v>22.1</v>
      </c>
      <c r="P19">
        <v>21.28</v>
      </c>
      <c r="Q19">
        <v>22.61</v>
      </c>
      <c r="R19">
        <v>20.73</v>
      </c>
      <c r="S19">
        <v>21.45</v>
      </c>
      <c r="T19">
        <v>20.9</v>
      </c>
      <c r="U19">
        <v>19.87</v>
      </c>
      <c r="W19">
        <v>23.07</v>
      </c>
      <c r="X19">
        <f t="shared" si="2"/>
        <v>21.501250000000002</v>
      </c>
      <c r="Y19">
        <f t="shared" si="3"/>
        <v>1.050012755024569</v>
      </c>
    </row>
    <row r="20" spans="1:25" x14ac:dyDescent="0.25">
      <c r="A20">
        <v>0.25722</v>
      </c>
      <c r="B20">
        <v>86</v>
      </c>
      <c r="C20">
        <v>85</v>
      </c>
      <c r="D20">
        <v>90</v>
      </c>
      <c r="E20">
        <v>87</v>
      </c>
      <c r="F20">
        <v>84</v>
      </c>
      <c r="G20">
        <v>85</v>
      </c>
      <c r="H20">
        <v>86</v>
      </c>
      <c r="I20">
        <v>83</v>
      </c>
      <c r="J20">
        <v>83</v>
      </c>
      <c r="K20">
        <f t="shared" si="0"/>
        <v>25.892255892255893</v>
      </c>
      <c r="L20">
        <f t="shared" si="1"/>
        <v>0.66236752770727281</v>
      </c>
      <c r="M20">
        <f t="shared" si="4"/>
        <v>58.904887456321973</v>
      </c>
      <c r="N20">
        <v>0.25722</v>
      </c>
      <c r="O20">
        <v>21.84</v>
      </c>
      <c r="P20">
        <v>21.03</v>
      </c>
      <c r="Q20">
        <v>22.81</v>
      </c>
      <c r="R20">
        <v>20.97</v>
      </c>
      <c r="S20">
        <v>23.01</v>
      </c>
      <c r="T20">
        <v>21.64</v>
      </c>
      <c r="U20">
        <v>19.37</v>
      </c>
      <c r="W20">
        <v>23.43</v>
      </c>
      <c r="X20">
        <f t="shared" si="2"/>
        <v>21.762500000000003</v>
      </c>
      <c r="Y20">
        <f t="shared" si="3"/>
        <v>1.3279280316127289</v>
      </c>
    </row>
    <row r="21" spans="1:25" x14ac:dyDescent="0.25">
      <c r="A21">
        <v>0.27150999999999997</v>
      </c>
      <c r="B21">
        <v>88</v>
      </c>
      <c r="C21">
        <v>88</v>
      </c>
      <c r="D21">
        <v>93</v>
      </c>
      <c r="E21">
        <v>89</v>
      </c>
      <c r="F21">
        <v>87</v>
      </c>
      <c r="G21">
        <v>88</v>
      </c>
      <c r="H21">
        <v>87</v>
      </c>
      <c r="I21">
        <v>85</v>
      </c>
      <c r="J21">
        <v>85</v>
      </c>
      <c r="K21">
        <f t="shared" si="0"/>
        <v>26.599326599326599</v>
      </c>
      <c r="L21">
        <f t="shared" si="1"/>
        <v>0.72312227592304823</v>
      </c>
      <c r="M21">
        <f t="shared" si="4"/>
        <v>49.480105463310522</v>
      </c>
      <c r="N21">
        <v>0.27150999999999997</v>
      </c>
      <c r="O21">
        <v>21</v>
      </c>
      <c r="P21">
        <v>21.81</v>
      </c>
      <c r="Q21">
        <v>21.78</v>
      </c>
      <c r="R21">
        <v>21.03</v>
      </c>
      <c r="S21">
        <v>23.24</v>
      </c>
      <c r="T21">
        <v>21.27</v>
      </c>
      <c r="U21">
        <v>19.78</v>
      </c>
      <c r="W21">
        <v>23.3</v>
      </c>
      <c r="X21">
        <f t="shared" si="2"/>
        <v>21.651250000000001</v>
      </c>
      <c r="Y21">
        <f t="shared" si="3"/>
        <v>1.1796662663651949</v>
      </c>
    </row>
    <row r="22" spans="1:25" x14ac:dyDescent="0.25">
      <c r="A22">
        <v>0.2858</v>
      </c>
      <c r="B22">
        <v>91</v>
      </c>
      <c r="C22">
        <v>91</v>
      </c>
      <c r="D22">
        <v>96</v>
      </c>
      <c r="E22">
        <v>91</v>
      </c>
      <c r="F22">
        <v>91</v>
      </c>
      <c r="G22">
        <v>91</v>
      </c>
      <c r="H22">
        <v>89</v>
      </c>
      <c r="I22">
        <v>88</v>
      </c>
      <c r="J22">
        <v>88</v>
      </c>
      <c r="K22">
        <f t="shared" si="0"/>
        <v>27.474747474747478</v>
      </c>
      <c r="L22">
        <f t="shared" si="1"/>
        <v>0.72664113989586654</v>
      </c>
      <c r="M22">
        <f t="shared" si="4"/>
        <v>61.261082954575052</v>
      </c>
      <c r="N22">
        <v>0.2858</v>
      </c>
      <c r="O22">
        <v>21.17</v>
      </c>
      <c r="P22">
        <v>22.33</v>
      </c>
      <c r="Q22">
        <v>21.29</v>
      </c>
      <c r="R22">
        <v>21.32</v>
      </c>
      <c r="S22">
        <v>22.81</v>
      </c>
      <c r="T22">
        <v>21.02</v>
      </c>
      <c r="U22">
        <v>15.1</v>
      </c>
      <c r="W22">
        <v>22.84</v>
      </c>
      <c r="X22">
        <f t="shared" si="2"/>
        <v>20.984999999999999</v>
      </c>
      <c r="Y22">
        <f t="shared" si="3"/>
        <v>2.4915457049791541</v>
      </c>
    </row>
    <row r="23" spans="1:25" x14ac:dyDescent="0.25">
      <c r="A23">
        <v>0.30009000000000002</v>
      </c>
      <c r="B23">
        <v>94</v>
      </c>
      <c r="C23">
        <v>94</v>
      </c>
      <c r="D23">
        <v>98</v>
      </c>
      <c r="E23">
        <v>93</v>
      </c>
      <c r="F23">
        <v>93</v>
      </c>
      <c r="G23">
        <v>94</v>
      </c>
      <c r="H23">
        <v>90</v>
      </c>
      <c r="I23">
        <v>91</v>
      </c>
      <c r="J23">
        <v>91</v>
      </c>
      <c r="K23">
        <f t="shared" si="0"/>
        <v>28.215488215488218</v>
      </c>
      <c r="L23">
        <f t="shared" si="1"/>
        <v>0.71781163654302504</v>
      </c>
      <c r="M23">
        <f t="shared" si="4"/>
        <v>51.836300961563275</v>
      </c>
      <c r="N23">
        <v>0.30009000000000002</v>
      </c>
      <c r="O23">
        <v>21.08</v>
      </c>
      <c r="P23">
        <v>22.9</v>
      </c>
      <c r="Q23">
        <v>21.61</v>
      </c>
      <c r="R23">
        <v>20.64</v>
      </c>
      <c r="S23">
        <v>22.56</v>
      </c>
      <c r="T23">
        <v>21.32</v>
      </c>
      <c r="U23">
        <v>16.579999999999998</v>
      </c>
      <c r="W23">
        <v>23.06</v>
      </c>
      <c r="X23">
        <f t="shared" si="2"/>
        <v>21.21875</v>
      </c>
      <c r="Y23">
        <f t="shared" si="3"/>
        <v>2.0719655092275477</v>
      </c>
    </row>
    <row r="24" spans="1:25" x14ac:dyDescent="0.25">
      <c r="A24">
        <v>0.31437999999999999</v>
      </c>
      <c r="B24">
        <v>96</v>
      </c>
      <c r="C24">
        <v>96</v>
      </c>
      <c r="D24">
        <v>100</v>
      </c>
      <c r="E24">
        <v>95</v>
      </c>
      <c r="F24">
        <v>95</v>
      </c>
      <c r="G24">
        <v>97</v>
      </c>
      <c r="H24">
        <v>93</v>
      </c>
      <c r="I24">
        <v>93</v>
      </c>
      <c r="J24">
        <v>93</v>
      </c>
      <c r="K24">
        <f t="shared" si="0"/>
        <v>28.888888888888889</v>
      </c>
      <c r="L24">
        <f t="shared" si="1"/>
        <v>0.69432965075088482</v>
      </c>
      <c r="M24">
        <f t="shared" si="4"/>
        <v>47.123909965057571</v>
      </c>
      <c r="N24">
        <v>0.31437999999999999</v>
      </c>
      <c r="O24">
        <v>21.74</v>
      </c>
      <c r="P24">
        <v>22.34</v>
      </c>
      <c r="Q24">
        <v>21.33</v>
      </c>
      <c r="R24">
        <v>20.58</v>
      </c>
      <c r="S24">
        <v>22.56</v>
      </c>
      <c r="T24">
        <v>20.99</v>
      </c>
      <c r="U24">
        <v>17.98</v>
      </c>
      <c r="W24">
        <v>22.66</v>
      </c>
      <c r="X24">
        <f t="shared" si="2"/>
        <v>21.272499999999997</v>
      </c>
      <c r="Y24">
        <f t="shared" si="3"/>
        <v>1.5280309458347272</v>
      </c>
    </row>
    <row r="25" spans="1:25" x14ac:dyDescent="0.25">
      <c r="A25">
        <v>0.32867000000000002</v>
      </c>
      <c r="B25">
        <v>98</v>
      </c>
      <c r="C25">
        <v>98</v>
      </c>
      <c r="D25">
        <v>101</v>
      </c>
      <c r="E25">
        <v>97</v>
      </c>
      <c r="F25">
        <v>98</v>
      </c>
      <c r="G25">
        <v>100</v>
      </c>
      <c r="H25">
        <v>94</v>
      </c>
      <c r="I25">
        <v>96</v>
      </c>
      <c r="J25">
        <v>95</v>
      </c>
      <c r="K25">
        <f t="shared" si="0"/>
        <v>29.528619528619529</v>
      </c>
      <c r="L25">
        <f t="shared" si="1"/>
        <v>0.67947596197341975</v>
      </c>
      <c r="M25">
        <f t="shared" si="4"/>
        <v>44.767714466804691</v>
      </c>
      <c r="N25">
        <v>0.32867000000000002</v>
      </c>
      <c r="O25">
        <v>22.5</v>
      </c>
      <c r="P25">
        <v>21.56</v>
      </c>
      <c r="Q25">
        <v>20.71</v>
      </c>
      <c r="R25">
        <v>19.940000000000001</v>
      </c>
      <c r="S25">
        <v>22.89</v>
      </c>
      <c r="T25">
        <v>21.01</v>
      </c>
      <c r="U25">
        <v>18.600000000000001</v>
      </c>
      <c r="W25">
        <v>22.24</v>
      </c>
      <c r="X25">
        <f t="shared" si="2"/>
        <v>21.181250000000002</v>
      </c>
      <c r="Y25">
        <f t="shared" si="3"/>
        <v>1.4331926149086067</v>
      </c>
    </row>
    <row r="26" spans="1:25" x14ac:dyDescent="0.25">
      <c r="A26">
        <v>0.34295999999999999</v>
      </c>
      <c r="B26">
        <v>99</v>
      </c>
      <c r="C26">
        <v>101</v>
      </c>
      <c r="D26">
        <v>104</v>
      </c>
      <c r="E26">
        <v>99</v>
      </c>
      <c r="F26">
        <v>100</v>
      </c>
      <c r="G26">
        <v>102</v>
      </c>
      <c r="H26">
        <v>97</v>
      </c>
      <c r="I26">
        <v>98</v>
      </c>
      <c r="J26">
        <v>98</v>
      </c>
      <c r="K26">
        <f t="shared" si="0"/>
        <v>30.235690235690235</v>
      </c>
      <c r="L26">
        <f t="shared" si="1"/>
        <v>0.67382141738011803</v>
      </c>
      <c r="M26">
        <f t="shared" si="4"/>
        <v>49.480105463310522</v>
      </c>
      <c r="N26">
        <v>0.34295999999999999</v>
      </c>
      <c r="O26">
        <v>22.26</v>
      </c>
      <c r="P26">
        <v>19.059999999999999</v>
      </c>
      <c r="Q26">
        <v>20.75</v>
      </c>
      <c r="R26">
        <v>19.13</v>
      </c>
      <c r="S26">
        <v>22.55</v>
      </c>
      <c r="T26">
        <v>21.52</v>
      </c>
      <c r="U26">
        <v>18.39</v>
      </c>
      <c r="W26">
        <v>22.23</v>
      </c>
      <c r="X26">
        <f t="shared" si="2"/>
        <v>20.736249999999998</v>
      </c>
      <c r="Y26">
        <f t="shared" si="3"/>
        <v>1.6626995046782038</v>
      </c>
    </row>
    <row r="27" spans="1:25" x14ac:dyDescent="0.25">
      <c r="A27">
        <v>0.35725000000000001</v>
      </c>
      <c r="B27">
        <v>101</v>
      </c>
      <c r="C27">
        <v>103</v>
      </c>
      <c r="D27">
        <v>106</v>
      </c>
      <c r="E27">
        <v>100</v>
      </c>
      <c r="F27">
        <v>102</v>
      </c>
      <c r="G27">
        <v>105</v>
      </c>
      <c r="H27">
        <v>100</v>
      </c>
      <c r="I27">
        <v>101</v>
      </c>
      <c r="J27">
        <v>101</v>
      </c>
      <c r="K27">
        <f t="shared" si="0"/>
        <v>30.942760942760945</v>
      </c>
      <c r="L27">
        <f t="shared" si="1"/>
        <v>0.65071205690530953</v>
      </c>
      <c r="M27">
        <f t="shared" si="4"/>
        <v>49.480105463310579</v>
      </c>
      <c r="N27">
        <v>0.35725000000000001</v>
      </c>
      <c r="O27">
        <v>22.62</v>
      </c>
      <c r="P27">
        <v>19.11</v>
      </c>
      <c r="Q27">
        <v>20.39</v>
      </c>
      <c r="R27">
        <v>19.600000000000001</v>
      </c>
      <c r="S27">
        <v>22.82</v>
      </c>
      <c r="T27">
        <v>21.49</v>
      </c>
      <c r="U27">
        <v>18.36</v>
      </c>
      <c r="W27">
        <v>22.19</v>
      </c>
      <c r="X27">
        <f t="shared" si="2"/>
        <v>20.822499999999998</v>
      </c>
      <c r="Y27">
        <f t="shared" si="3"/>
        <v>1.6993591228964611</v>
      </c>
    </row>
    <row r="28" spans="1:25" x14ac:dyDescent="0.25">
      <c r="A28">
        <v>0.37153999999999998</v>
      </c>
      <c r="B28">
        <v>104</v>
      </c>
      <c r="C28">
        <v>105</v>
      </c>
      <c r="D28">
        <v>107</v>
      </c>
      <c r="E28">
        <v>102</v>
      </c>
      <c r="F28">
        <v>104</v>
      </c>
      <c r="G28">
        <v>107</v>
      </c>
      <c r="H28">
        <v>104</v>
      </c>
      <c r="I28">
        <v>103</v>
      </c>
      <c r="J28">
        <v>103</v>
      </c>
      <c r="K28">
        <f t="shared" si="0"/>
        <v>31.616161616161616</v>
      </c>
      <c r="L28">
        <f t="shared" si="1"/>
        <v>0.52486388108147797</v>
      </c>
      <c r="M28">
        <f t="shared" si="4"/>
        <v>47.123909965057571</v>
      </c>
      <c r="N28">
        <v>0.37153999999999998</v>
      </c>
      <c r="O28">
        <v>22.54</v>
      </c>
      <c r="P28">
        <v>17.98</v>
      </c>
      <c r="Q28">
        <v>20.78</v>
      </c>
      <c r="R28">
        <v>19.68</v>
      </c>
      <c r="S28">
        <v>21.51</v>
      </c>
      <c r="T28">
        <v>22.78</v>
      </c>
      <c r="U28">
        <v>18.73</v>
      </c>
      <c r="W28">
        <v>22.12</v>
      </c>
      <c r="X28">
        <f t="shared" si="2"/>
        <v>20.765000000000001</v>
      </c>
      <c r="Y28">
        <f t="shared" si="3"/>
        <v>1.7998730113935419</v>
      </c>
    </row>
    <row r="29" spans="1:25" x14ac:dyDescent="0.25">
      <c r="A29">
        <v>0.38583000000000001</v>
      </c>
      <c r="B29">
        <v>106</v>
      </c>
      <c r="C29">
        <v>107</v>
      </c>
      <c r="D29">
        <v>109</v>
      </c>
      <c r="E29">
        <v>104</v>
      </c>
      <c r="F29">
        <v>106</v>
      </c>
      <c r="G29">
        <v>109</v>
      </c>
      <c r="H29">
        <v>107</v>
      </c>
      <c r="I29">
        <v>106</v>
      </c>
      <c r="J29">
        <v>105</v>
      </c>
      <c r="K29">
        <f t="shared" si="0"/>
        <v>32.289562289562291</v>
      </c>
      <c r="L29">
        <f t="shared" si="1"/>
        <v>0.50505050505050508</v>
      </c>
      <c r="M29">
        <f t="shared" si="4"/>
        <v>47.123909965057635</v>
      </c>
      <c r="N29">
        <v>0.38583000000000001</v>
      </c>
      <c r="O29">
        <v>22.21</v>
      </c>
      <c r="P29">
        <v>19.46</v>
      </c>
      <c r="Q29">
        <v>21.07</v>
      </c>
      <c r="R29">
        <v>19.420000000000002</v>
      </c>
      <c r="S29">
        <v>22.21</v>
      </c>
      <c r="T29">
        <v>23.58</v>
      </c>
      <c r="U29">
        <v>18.21</v>
      </c>
      <c r="W29">
        <v>22.16</v>
      </c>
      <c r="X29">
        <f t="shared" si="2"/>
        <v>21.04</v>
      </c>
      <c r="Y29">
        <f t="shared" si="3"/>
        <v>1.8351488845789667</v>
      </c>
    </row>
    <row r="30" spans="1:25" x14ac:dyDescent="0.25">
      <c r="A30">
        <v>0.40011999999999998</v>
      </c>
      <c r="B30">
        <v>108</v>
      </c>
      <c r="C30">
        <v>109</v>
      </c>
      <c r="D30">
        <v>110</v>
      </c>
      <c r="E30">
        <v>106</v>
      </c>
      <c r="F30">
        <v>108</v>
      </c>
      <c r="G30">
        <v>111</v>
      </c>
      <c r="H30">
        <v>110</v>
      </c>
      <c r="I30">
        <v>108</v>
      </c>
      <c r="J30">
        <v>107</v>
      </c>
      <c r="K30">
        <f t="shared" si="0"/>
        <v>32.8956228956229</v>
      </c>
      <c r="L30">
        <f t="shared" si="1"/>
        <v>0.48178747546310385</v>
      </c>
      <c r="M30">
        <f t="shared" si="4"/>
        <v>42.411518968552159</v>
      </c>
      <c r="N30">
        <v>0.40011999999999998</v>
      </c>
      <c r="O30">
        <v>21.47</v>
      </c>
      <c r="P30">
        <v>18.82</v>
      </c>
      <c r="Q30">
        <v>22.07</v>
      </c>
      <c r="R30">
        <v>19.579999999999998</v>
      </c>
      <c r="S30">
        <v>21.82</v>
      </c>
      <c r="T30">
        <v>23.73</v>
      </c>
      <c r="U30">
        <v>18.059999999999999</v>
      </c>
      <c r="W30">
        <v>22.29</v>
      </c>
      <c r="X30">
        <f t="shared" si="2"/>
        <v>20.979999999999997</v>
      </c>
      <c r="Y30">
        <f t="shared" si="3"/>
        <v>1.9480539740249208</v>
      </c>
    </row>
    <row r="31" spans="1:25" x14ac:dyDescent="0.25">
      <c r="A31">
        <v>0.41441</v>
      </c>
      <c r="B31">
        <v>110</v>
      </c>
      <c r="C31">
        <v>111</v>
      </c>
      <c r="D31">
        <v>112</v>
      </c>
      <c r="E31">
        <v>108</v>
      </c>
      <c r="F31">
        <v>110</v>
      </c>
      <c r="G31">
        <v>112</v>
      </c>
      <c r="H31">
        <v>112</v>
      </c>
      <c r="I31">
        <v>110</v>
      </c>
      <c r="J31">
        <v>109</v>
      </c>
      <c r="K31">
        <f t="shared" si="0"/>
        <v>33.468013468013467</v>
      </c>
      <c r="L31">
        <f t="shared" si="1"/>
        <v>0.43151534067260261</v>
      </c>
      <c r="M31">
        <f t="shared" si="4"/>
        <v>40.055323470298553</v>
      </c>
      <c r="N31">
        <v>0.41441</v>
      </c>
      <c r="O31">
        <v>21.67</v>
      </c>
      <c r="P31">
        <v>18.21</v>
      </c>
      <c r="Q31">
        <v>22.96</v>
      </c>
      <c r="R31">
        <v>19.670000000000002</v>
      </c>
      <c r="S31">
        <v>21.27</v>
      </c>
      <c r="T31">
        <v>23.84</v>
      </c>
      <c r="U31">
        <v>19.170000000000002</v>
      </c>
      <c r="W31">
        <v>22.3</v>
      </c>
      <c r="X31">
        <f t="shared" ref="X31:X84" si="5">AVERAGE(O31:W31)</f>
        <v>21.136250000000004</v>
      </c>
      <c r="Y31">
        <f t="shared" ref="Y31:Y84" si="6">_xlfn.STDEV.S(O31:W31)</f>
        <v>1.959314293317945</v>
      </c>
    </row>
    <row r="32" spans="1:25" x14ac:dyDescent="0.25">
      <c r="A32">
        <v>0.42870000000000003</v>
      </c>
      <c r="B32">
        <v>112</v>
      </c>
      <c r="C32">
        <v>114</v>
      </c>
      <c r="D32">
        <v>113</v>
      </c>
      <c r="E32">
        <v>110</v>
      </c>
      <c r="F32">
        <v>112</v>
      </c>
      <c r="G32">
        <v>113</v>
      </c>
      <c r="H32">
        <v>115</v>
      </c>
      <c r="I32">
        <v>112</v>
      </c>
      <c r="J32">
        <v>112</v>
      </c>
      <c r="K32">
        <f t="shared" si="0"/>
        <v>34.107744107744111</v>
      </c>
      <c r="L32">
        <f t="shared" si="1"/>
        <v>0.43151534067260261</v>
      </c>
      <c r="M32">
        <f t="shared" si="4"/>
        <v>44.767714466804939</v>
      </c>
      <c r="N32">
        <v>0.42870000000000003</v>
      </c>
      <c r="O32">
        <v>21.65</v>
      </c>
      <c r="P32">
        <v>19.25</v>
      </c>
      <c r="Q32">
        <v>22.52</v>
      </c>
      <c r="R32">
        <v>19.72</v>
      </c>
      <c r="S32">
        <v>22.12</v>
      </c>
      <c r="T32">
        <v>23.55</v>
      </c>
      <c r="U32">
        <v>18.38</v>
      </c>
      <c r="W32">
        <v>22.56</v>
      </c>
      <c r="X32">
        <f t="shared" si="5"/>
        <v>21.21875</v>
      </c>
      <c r="Y32">
        <f t="shared" si="6"/>
        <v>1.8557204030472143</v>
      </c>
    </row>
    <row r="33" spans="1:26" x14ac:dyDescent="0.25">
      <c r="A33">
        <v>0.44298999999999999</v>
      </c>
      <c r="B33">
        <v>113</v>
      </c>
      <c r="C33">
        <v>116</v>
      </c>
      <c r="D33">
        <v>114</v>
      </c>
      <c r="E33">
        <v>113</v>
      </c>
      <c r="F33">
        <v>114</v>
      </c>
      <c r="G33">
        <v>115</v>
      </c>
      <c r="H33">
        <v>118</v>
      </c>
      <c r="I33">
        <v>113</v>
      </c>
      <c r="J33">
        <v>114</v>
      </c>
      <c r="K33">
        <f t="shared" ref="K33:K84" si="7">AVERAGE(B33:J33)/3.3</f>
        <v>34.680134680134678</v>
      </c>
      <c r="L33">
        <f t="shared" ref="L33:L84" si="8">_xlfn.STDEV.S(B33:J33)/3.3</f>
        <v>0.50505050505050508</v>
      </c>
      <c r="M33">
        <f t="shared" si="4"/>
        <v>40.05532347029871</v>
      </c>
      <c r="N33">
        <v>0.44298999999999999</v>
      </c>
      <c r="O33">
        <v>21.7</v>
      </c>
      <c r="P33">
        <v>19.489999999999998</v>
      </c>
      <c r="Q33">
        <v>23.28</v>
      </c>
      <c r="R33">
        <v>19.32</v>
      </c>
      <c r="S33">
        <v>21.64</v>
      </c>
      <c r="T33">
        <v>22.49</v>
      </c>
      <c r="U33">
        <v>19.62</v>
      </c>
      <c r="W33">
        <v>22.02</v>
      </c>
      <c r="X33">
        <f t="shared" si="5"/>
        <v>21.195</v>
      </c>
      <c r="Y33">
        <f t="shared" si="6"/>
        <v>1.5147465606025132</v>
      </c>
    </row>
    <row r="34" spans="1:26" x14ac:dyDescent="0.25">
      <c r="A34">
        <v>0.45728000000000002</v>
      </c>
      <c r="B34">
        <v>115</v>
      </c>
      <c r="C34">
        <v>117</v>
      </c>
      <c r="D34">
        <v>115</v>
      </c>
      <c r="E34">
        <v>115</v>
      </c>
      <c r="F34">
        <v>115</v>
      </c>
      <c r="G34">
        <v>116</v>
      </c>
      <c r="H34">
        <v>120</v>
      </c>
      <c r="I34">
        <v>114</v>
      </c>
      <c r="J34">
        <v>116</v>
      </c>
      <c r="K34">
        <f t="shared" si="7"/>
        <v>35.117845117845121</v>
      </c>
      <c r="L34">
        <f t="shared" si="8"/>
        <v>0.53449521435648295</v>
      </c>
      <c r="M34">
        <f t="shared" si="4"/>
        <v>30.630541477287775</v>
      </c>
      <c r="N34">
        <v>0.45728000000000002</v>
      </c>
      <c r="O34">
        <v>21.93</v>
      </c>
      <c r="P34">
        <v>20</v>
      </c>
      <c r="Q34">
        <v>18.09</v>
      </c>
      <c r="R34">
        <v>19.53</v>
      </c>
      <c r="S34">
        <v>22.03</v>
      </c>
      <c r="T34">
        <v>22.24</v>
      </c>
      <c r="U34">
        <v>19.78</v>
      </c>
      <c r="W34">
        <v>22.04</v>
      </c>
      <c r="X34">
        <f t="shared" si="5"/>
        <v>20.704999999999998</v>
      </c>
      <c r="Y34">
        <f t="shared" si="6"/>
        <v>1.5568374536678053</v>
      </c>
    </row>
    <row r="35" spans="1:26" x14ac:dyDescent="0.25">
      <c r="A35">
        <v>0.47156999999999999</v>
      </c>
      <c r="B35">
        <v>116</v>
      </c>
      <c r="C35">
        <v>119</v>
      </c>
      <c r="D35">
        <v>117</v>
      </c>
      <c r="E35">
        <v>117</v>
      </c>
      <c r="F35">
        <v>117</v>
      </c>
      <c r="G35">
        <v>118</v>
      </c>
      <c r="H35">
        <v>123</v>
      </c>
      <c r="I35">
        <v>116</v>
      </c>
      <c r="J35">
        <v>118</v>
      </c>
      <c r="K35">
        <f t="shared" si="7"/>
        <v>35.723905723905723</v>
      </c>
      <c r="L35">
        <f t="shared" si="8"/>
        <v>0.65071205690530953</v>
      </c>
      <c r="M35">
        <f t="shared" si="4"/>
        <v>42.411518968551661</v>
      </c>
      <c r="N35">
        <v>0.47156999999999999</v>
      </c>
      <c r="O35">
        <v>21.43</v>
      </c>
      <c r="P35">
        <v>20.67</v>
      </c>
      <c r="Q35">
        <v>18.75</v>
      </c>
      <c r="R35">
        <v>19.27</v>
      </c>
      <c r="S35">
        <v>21.52</v>
      </c>
      <c r="T35">
        <v>22.85</v>
      </c>
      <c r="U35">
        <v>19.62</v>
      </c>
      <c r="W35">
        <v>22.01</v>
      </c>
      <c r="X35">
        <f t="shared" si="5"/>
        <v>20.765000000000001</v>
      </c>
      <c r="Y35">
        <f t="shared" si="6"/>
        <v>1.4404761117670193</v>
      </c>
    </row>
    <row r="36" spans="1:26" x14ac:dyDescent="0.25">
      <c r="A36">
        <v>0.48586000000000001</v>
      </c>
      <c r="B36">
        <v>117</v>
      </c>
      <c r="C36">
        <v>121</v>
      </c>
      <c r="D36">
        <v>118</v>
      </c>
      <c r="E36">
        <v>119</v>
      </c>
      <c r="F36">
        <v>118</v>
      </c>
      <c r="G36">
        <v>119</v>
      </c>
      <c r="H36">
        <v>125</v>
      </c>
      <c r="I36">
        <v>119</v>
      </c>
      <c r="J36">
        <v>121</v>
      </c>
      <c r="K36">
        <f t="shared" si="7"/>
        <v>36.262626262626263</v>
      </c>
      <c r="L36">
        <f t="shared" si="8"/>
        <v>0.72664113989586654</v>
      </c>
      <c r="M36">
        <f t="shared" si="4"/>
        <v>37.699127972046107</v>
      </c>
      <c r="N36">
        <v>0.48586000000000001</v>
      </c>
      <c r="O36">
        <v>19.79</v>
      </c>
      <c r="P36">
        <v>21.06</v>
      </c>
      <c r="Q36">
        <v>19.170000000000002</v>
      </c>
      <c r="R36">
        <v>19.97</v>
      </c>
      <c r="S36">
        <v>22.08</v>
      </c>
      <c r="T36">
        <v>22.72</v>
      </c>
      <c r="U36">
        <v>19.559999999999999</v>
      </c>
      <c r="W36">
        <v>21.87</v>
      </c>
      <c r="X36">
        <f t="shared" si="5"/>
        <v>20.7775</v>
      </c>
      <c r="Y36">
        <f t="shared" si="6"/>
        <v>1.3329210672161238</v>
      </c>
    </row>
    <row r="37" spans="1:26" x14ac:dyDescent="0.25">
      <c r="A37">
        <v>0.50014999999999998</v>
      </c>
      <c r="B37">
        <v>119</v>
      </c>
      <c r="C37">
        <v>123</v>
      </c>
      <c r="D37">
        <v>118</v>
      </c>
      <c r="E37">
        <v>121</v>
      </c>
      <c r="F37">
        <v>120</v>
      </c>
      <c r="G37">
        <v>121</v>
      </c>
      <c r="H37">
        <v>127</v>
      </c>
      <c r="I37">
        <v>121</v>
      </c>
      <c r="J37">
        <v>123</v>
      </c>
      <c r="K37">
        <f t="shared" si="7"/>
        <v>36.801346801346803</v>
      </c>
      <c r="L37">
        <f t="shared" si="8"/>
        <v>0.8033320060902458</v>
      </c>
      <c r="M37">
        <f t="shared" si="4"/>
        <v>37.699127972046256</v>
      </c>
      <c r="N37">
        <v>0.50014999999999998</v>
      </c>
      <c r="O37">
        <v>17.91</v>
      </c>
      <c r="P37">
        <v>21.6</v>
      </c>
      <c r="Q37">
        <v>20.99</v>
      </c>
      <c r="R37">
        <v>19.87</v>
      </c>
      <c r="S37">
        <v>20.440000000000001</v>
      </c>
      <c r="T37">
        <v>22.64</v>
      </c>
      <c r="U37">
        <v>19.75</v>
      </c>
      <c r="W37">
        <v>22.22</v>
      </c>
      <c r="X37">
        <f t="shared" si="5"/>
        <v>20.677499999999998</v>
      </c>
      <c r="Y37">
        <f t="shared" si="6"/>
        <v>1.5309730799163555</v>
      </c>
    </row>
    <row r="38" spans="1:26" x14ac:dyDescent="0.25">
      <c r="A38">
        <v>0.51444000000000001</v>
      </c>
      <c r="B38">
        <v>120</v>
      </c>
      <c r="C38">
        <v>125</v>
      </c>
      <c r="D38">
        <v>119</v>
      </c>
      <c r="E38">
        <v>122</v>
      </c>
      <c r="F38">
        <v>121</v>
      </c>
      <c r="G38">
        <v>123</v>
      </c>
      <c r="H38">
        <v>129</v>
      </c>
      <c r="I38">
        <v>124</v>
      </c>
      <c r="J38">
        <v>125</v>
      </c>
      <c r="K38">
        <f t="shared" si="7"/>
        <v>37.306397306397308</v>
      </c>
      <c r="L38">
        <f t="shared" si="8"/>
        <v>0.92714948235786965</v>
      </c>
      <c r="M38">
        <f t="shared" si="4"/>
        <v>35.342932473793162</v>
      </c>
      <c r="N38">
        <v>0.51444000000000001</v>
      </c>
      <c r="O38">
        <v>18.670000000000002</v>
      </c>
      <c r="P38">
        <v>22.13</v>
      </c>
      <c r="Q38">
        <v>21.65</v>
      </c>
      <c r="R38">
        <v>20.149999999999999</v>
      </c>
      <c r="S38">
        <v>19.18</v>
      </c>
      <c r="T38">
        <v>22.57</v>
      </c>
      <c r="U38">
        <v>20.07</v>
      </c>
      <c r="W38">
        <v>22.43</v>
      </c>
      <c r="X38">
        <f t="shared" si="5"/>
        <v>20.856249999999999</v>
      </c>
      <c r="Y38">
        <f t="shared" si="6"/>
        <v>1.5293596932796976</v>
      </c>
    </row>
    <row r="39" spans="1:26" x14ac:dyDescent="0.25">
      <c r="A39">
        <v>0.52873000000000003</v>
      </c>
      <c r="B39">
        <v>121</v>
      </c>
      <c r="C39">
        <v>127</v>
      </c>
      <c r="D39">
        <v>120</v>
      </c>
      <c r="E39">
        <v>124</v>
      </c>
      <c r="F39">
        <v>123</v>
      </c>
      <c r="G39">
        <v>124</v>
      </c>
      <c r="H39">
        <v>131</v>
      </c>
      <c r="I39">
        <v>126</v>
      </c>
      <c r="J39">
        <v>127</v>
      </c>
      <c r="K39">
        <f t="shared" si="7"/>
        <v>37.811447811447813</v>
      </c>
      <c r="L39">
        <f t="shared" si="8"/>
        <v>1.0251405621305272</v>
      </c>
      <c r="M39">
        <f t="shared" si="4"/>
        <v>35.342932473793162</v>
      </c>
      <c r="N39">
        <v>0.52873000000000003</v>
      </c>
      <c r="O39">
        <v>17.899999999999999</v>
      </c>
      <c r="P39">
        <v>22.03</v>
      </c>
      <c r="Q39">
        <v>20.85</v>
      </c>
      <c r="R39">
        <v>20.36</v>
      </c>
      <c r="S39">
        <v>19.54</v>
      </c>
      <c r="T39">
        <v>22.34</v>
      </c>
      <c r="U39">
        <v>20.04</v>
      </c>
      <c r="W39">
        <v>22.61</v>
      </c>
      <c r="X39">
        <f t="shared" si="5"/>
        <v>20.708750000000002</v>
      </c>
      <c r="Y39">
        <f t="shared" si="6"/>
        <v>1.5975556104785305</v>
      </c>
    </row>
    <row r="40" spans="1:26" x14ac:dyDescent="0.25">
      <c r="A40">
        <v>0.54301999999999995</v>
      </c>
      <c r="B40">
        <v>122</v>
      </c>
      <c r="C40">
        <v>129</v>
      </c>
      <c r="D40">
        <v>120</v>
      </c>
      <c r="E40">
        <v>125</v>
      </c>
      <c r="F40">
        <v>124</v>
      </c>
      <c r="G40">
        <v>126</v>
      </c>
      <c r="H40">
        <v>133</v>
      </c>
      <c r="I40">
        <v>128</v>
      </c>
      <c r="J40">
        <v>128</v>
      </c>
      <c r="K40">
        <f t="shared" si="7"/>
        <v>38.215488215488222</v>
      </c>
      <c r="L40">
        <f t="shared" si="8"/>
        <v>1.1876743450812979</v>
      </c>
      <c r="M40">
        <f t="shared" si="4"/>
        <v>28.274345979035051</v>
      </c>
      <c r="N40">
        <v>0.54301999999999995</v>
      </c>
      <c r="O40">
        <v>21.53</v>
      </c>
      <c r="P40">
        <v>22.29</v>
      </c>
      <c r="Q40">
        <v>20.190000000000001</v>
      </c>
      <c r="R40">
        <v>20.059999999999999</v>
      </c>
      <c r="S40">
        <v>20.07</v>
      </c>
      <c r="T40">
        <v>22.23</v>
      </c>
      <c r="U40">
        <v>20.239999999999998</v>
      </c>
      <c r="W40">
        <v>22.66</v>
      </c>
      <c r="X40">
        <f t="shared" si="5"/>
        <v>21.158750000000001</v>
      </c>
      <c r="Y40">
        <f t="shared" si="6"/>
        <v>1.1335209053463211</v>
      </c>
    </row>
    <row r="41" spans="1:26" x14ac:dyDescent="0.25">
      <c r="A41">
        <v>0.55730999999999997</v>
      </c>
      <c r="B41">
        <v>123</v>
      </c>
      <c r="C41">
        <v>131</v>
      </c>
      <c r="D41">
        <v>121</v>
      </c>
      <c r="E41">
        <v>127</v>
      </c>
      <c r="F41">
        <v>125</v>
      </c>
      <c r="G41">
        <v>128</v>
      </c>
      <c r="H41">
        <v>135</v>
      </c>
      <c r="I41">
        <v>130</v>
      </c>
      <c r="J41">
        <v>130</v>
      </c>
      <c r="K41">
        <f t="shared" si="7"/>
        <v>38.72053872053872</v>
      </c>
      <c r="L41">
        <f t="shared" si="8"/>
        <v>1.3102143203103886</v>
      </c>
      <c r="M41">
        <f t="shared" si="4"/>
        <v>35.342932473792665</v>
      </c>
      <c r="N41">
        <v>0.55730999999999997</v>
      </c>
      <c r="O41">
        <v>23.01</v>
      </c>
      <c r="P41">
        <v>22.19</v>
      </c>
      <c r="Q41">
        <v>19.38</v>
      </c>
      <c r="R41">
        <v>20.260000000000002</v>
      </c>
      <c r="S41">
        <v>18.38</v>
      </c>
      <c r="T41">
        <v>22.44</v>
      </c>
      <c r="U41">
        <v>20.72</v>
      </c>
      <c r="W41">
        <v>22.95</v>
      </c>
      <c r="X41">
        <f t="shared" si="5"/>
        <v>21.166249999999998</v>
      </c>
      <c r="Y41">
        <f t="shared" si="6"/>
        <v>1.7413454363139527</v>
      </c>
    </row>
    <row r="42" spans="1:26" x14ac:dyDescent="0.25">
      <c r="A42">
        <v>0.5716</v>
      </c>
      <c r="B42">
        <v>125</v>
      </c>
      <c r="C42">
        <v>132</v>
      </c>
      <c r="D42">
        <v>123</v>
      </c>
      <c r="E42">
        <v>128</v>
      </c>
      <c r="F42">
        <v>127</v>
      </c>
      <c r="G42">
        <v>130</v>
      </c>
      <c r="H42">
        <v>137</v>
      </c>
      <c r="I42">
        <v>132</v>
      </c>
      <c r="J42">
        <v>131</v>
      </c>
      <c r="K42">
        <f t="shared" si="7"/>
        <v>39.225589225589232</v>
      </c>
      <c r="L42">
        <f t="shared" si="8"/>
        <v>1.2776879435023756</v>
      </c>
      <c r="M42">
        <f t="shared" si="4"/>
        <v>35.34293247379366</v>
      </c>
      <c r="N42">
        <v>0.5716</v>
      </c>
      <c r="O42">
        <v>23.14</v>
      </c>
      <c r="P42">
        <v>22.56</v>
      </c>
      <c r="Q42">
        <v>20.65</v>
      </c>
      <c r="R42">
        <v>19.29</v>
      </c>
      <c r="S42">
        <v>19.809999999999999</v>
      </c>
      <c r="T42">
        <v>22.64</v>
      </c>
      <c r="U42">
        <v>20.49</v>
      </c>
      <c r="W42">
        <v>23.74</v>
      </c>
      <c r="X42">
        <f t="shared" si="5"/>
        <v>21.54</v>
      </c>
      <c r="Y42">
        <f t="shared" si="6"/>
        <v>1.6733371276754556</v>
      </c>
    </row>
    <row r="43" spans="1:26" x14ac:dyDescent="0.25">
      <c r="A43">
        <v>0.58589000000000002</v>
      </c>
      <c r="B43">
        <v>127</v>
      </c>
      <c r="C43">
        <v>134</v>
      </c>
      <c r="D43">
        <v>125</v>
      </c>
      <c r="E43">
        <v>130</v>
      </c>
      <c r="F43">
        <v>129</v>
      </c>
      <c r="G43">
        <v>131</v>
      </c>
      <c r="H43">
        <v>139</v>
      </c>
      <c r="I43">
        <v>134</v>
      </c>
      <c r="J43">
        <v>133</v>
      </c>
      <c r="K43">
        <f t="shared" si="7"/>
        <v>39.797979797979806</v>
      </c>
      <c r="L43">
        <f t="shared" si="8"/>
        <v>1.2766893595721753</v>
      </c>
      <c r="M43">
        <f t="shared" si="4"/>
        <v>40.055323470299051</v>
      </c>
      <c r="N43">
        <v>0.58589000000000002</v>
      </c>
      <c r="O43">
        <v>22.63</v>
      </c>
      <c r="P43">
        <v>22.7</v>
      </c>
      <c r="Q43">
        <v>19.2</v>
      </c>
      <c r="R43">
        <v>15.76</v>
      </c>
      <c r="S43">
        <v>16.579999999999998</v>
      </c>
      <c r="T43">
        <v>22.94</v>
      </c>
      <c r="U43">
        <v>20.58</v>
      </c>
      <c r="W43">
        <v>23.56</v>
      </c>
      <c r="X43">
        <f t="shared" si="5"/>
        <v>20.493749999999999</v>
      </c>
      <c r="Y43">
        <f t="shared" si="6"/>
        <v>3.0290070862530776</v>
      </c>
    </row>
    <row r="44" spans="1:26" x14ac:dyDescent="0.25">
      <c r="A44">
        <v>0.60018000000000005</v>
      </c>
      <c r="B44">
        <v>129</v>
      </c>
      <c r="C44">
        <v>136</v>
      </c>
      <c r="D44">
        <v>127</v>
      </c>
      <c r="E44">
        <v>131</v>
      </c>
      <c r="F44">
        <v>130</v>
      </c>
      <c r="G44">
        <v>133</v>
      </c>
      <c r="H44">
        <v>141</v>
      </c>
      <c r="I44">
        <v>136</v>
      </c>
      <c r="J44">
        <v>135</v>
      </c>
      <c r="K44">
        <f t="shared" si="7"/>
        <v>40.336700336700339</v>
      </c>
      <c r="L44">
        <f t="shared" si="8"/>
        <v>1.3160418404843821</v>
      </c>
      <c r="M44">
        <f t="shared" si="4"/>
        <v>37.699127972045609</v>
      </c>
      <c r="N44" s="2">
        <v>0.60018000000000005</v>
      </c>
      <c r="O44" s="2">
        <v>22.17</v>
      </c>
      <c r="P44" s="2">
        <v>22.76</v>
      </c>
      <c r="Q44" s="2">
        <v>24.41</v>
      </c>
      <c r="R44" s="2">
        <v>16.11</v>
      </c>
      <c r="S44" s="2">
        <v>20.34</v>
      </c>
      <c r="T44" s="2">
        <v>22.37</v>
      </c>
      <c r="U44" s="2">
        <v>20.52</v>
      </c>
      <c r="V44" s="2"/>
      <c r="W44" s="2">
        <v>23.35</v>
      </c>
      <c r="X44" s="2">
        <f t="shared" si="5"/>
        <v>21.50375</v>
      </c>
      <c r="Y44" s="2">
        <f t="shared" si="6"/>
        <v>2.5646494469448227</v>
      </c>
      <c r="Z44">
        <f>AVERAGE(X3:X44)</f>
        <v>21.582202380952385</v>
      </c>
    </row>
    <row r="45" spans="1:26" x14ac:dyDescent="0.25">
      <c r="A45">
        <v>0.61446999999999996</v>
      </c>
      <c r="B45">
        <v>131</v>
      </c>
      <c r="C45">
        <v>138</v>
      </c>
      <c r="D45">
        <v>129</v>
      </c>
      <c r="E45">
        <v>132</v>
      </c>
      <c r="F45">
        <v>132</v>
      </c>
      <c r="G45">
        <v>134</v>
      </c>
      <c r="H45">
        <v>142</v>
      </c>
      <c r="I45">
        <v>138</v>
      </c>
      <c r="J45">
        <v>136</v>
      </c>
      <c r="K45">
        <f t="shared" si="7"/>
        <v>40.80808080808081</v>
      </c>
      <c r="L45">
        <f t="shared" si="8"/>
        <v>1.2585793731694053</v>
      </c>
      <c r="M45">
        <f t="shared" si="4"/>
        <v>32.986736975540474</v>
      </c>
      <c r="N45">
        <v>0.61446999999999996</v>
      </c>
      <c r="O45">
        <v>22.17</v>
      </c>
      <c r="P45">
        <v>22.71</v>
      </c>
      <c r="Q45">
        <v>26.36</v>
      </c>
      <c r="R45">
        <v>15.88</v>
      </c>
      <c r="S45">
        <v>19.55</v>
      </c>
      <c r="T45">
        <v>22.74</v>
      </c>
      <c r="U45">
        <v>20.37</v>
      </c>
      <c r="W45">
        <v>23.53</v>
      </c>
      <c r="X45">
        <f t="shared" si="5"/>
        <v>21.66375</v>
      </c>
      <c r="Y45">
        <f t="shared" si="6"/>
        <v>3.1085225590302561</v>
      </c>
    </row>
    <row r="46" spans="1:26" x14ac:dyDescent="0.25">
      <c r="A46">
        <v>0.62875999999999999</v>
      </c>
      <c r="B46">
        <v>133</v>
      </c>
      <c r="C46">
        <v>139</v>
      </c>
      <c r="D46">
        <v>130</v>
      </c>
      <c r="E46">
        <v>133</v>
      </c>
      <c r="F46">
        <v>133</v>
      </c>
      <c r="G46">
        <v>136</v>
      </c>
      <c r="H46">
        <v>144</v>
      </c>
      <c r="I46">
        <v>139</v>
      </c>
      <c r="J46">
        <v>138</v>
      </c>
      <c r="K46">
        <f t="shared" si="7"/>
        <v>41.245791245791246</v>
      </c>
      <c r="L46">
        <f t="shared" si="8"/>
        <v>1.3072908187418975</v>
      </c>
      <c r="M46">
        <f t="shared" si="4"/>
        <v>30.630541477287277</v>
      </c>
      <c r="N46">
        <v>0.62875999999999999</v>
      </c>
      <c r="O46">
        <v>22.06</v>
      </c>
      <c r="P46">
        <v>22.76</v>
      </c>
      <c r="Q46">
        <v>25.49</v>
      </c>
      <c r="R46">
        <v>18.18</v>
      </c>
      <c r="S46">
        <v>20.8</v>
      </c>
      <c r="T46">
        <v>22.88</v>
      </c>
      <c r="U46">
        <v>20.71</v>
      </c>
      <c r="W46">
        <v>22.69</v>
      </c>
      <c r="X46">
        <f t="shared" si="5"/>
        <v>21.946250000000003</v>
      </c>
      <c r="Y46">
        <f t="shared" si="6"/>
        <v>2.1275467931735026</v>
      </c>
    </row>
    <row r="47" spans="1:26" x14ac:dyDescent="0.25">
      <c r="A47">
        <v>0.64305000000000001</v>
      </c>
      <c r="B47">
        <v>135</v>
      </c>
      <c r="C47">
        <v>141</v>
      </c>
      <c r="D47">
        <v>132</v>
      </c>
      <c r="E47">
        <v>135</v>
      </c>
      <c r="F47">
        <v>135</v>
      </c>
      <c r="G47">
        <v>137</v>
      </c>
      <c r="H47">
        <v>146</v>
      </c>
      <c r="I47">
        <v>140</v>
      </c>
      <c r="J47">
        <v>140</v>
      </c>
      <c r="K47">
        <f t="shared" si="7"/>
        <v>41.784511784511785</v>
      </c>
      <c r="L47">
        <f t="shared" si="8"/>
        <v>1.2896106398791622</v>
      </c>
      <c r="M47">
        <f t="shared" si="4"/>
        <v>37.699127972046107</v>
      </c>
      <c r="N47">
        <v>0.64305000000000001</v>
      </c>
      <c r="O47">
        <v>22.46</v>
      </c>
      <c r="P47">
        <v>22.28</v>
      </c>
      <c r="Q47">
        <v>26.56</v>
      </c>
      <c r="R47">
        <v>18.66</v>
      </c>
      <c r="S47">
        <v>20.82</v>
      </c>
      <c r="T47">
        <v>22.69</v>
      </c>
      <c r="U47">
        <v>21.07</v>
      </c>
      <c r="W47">
        <v>22.64</v>
      </c>
      <c r="X47">
        <f t="shared" si="5"/>
        <v>22.147500000000001</v>
      </c>
      <c r="Y47">
        <f t="shared" si="6"/>
        <v>2.2427072288387784</v>
      </c>
    </row>
    <row r="48" spans="1:26" x14ac:dyDescent="0.25">
      <c r="A48">
        <v>0.65734000000000004</v>
      </c>
      <c r="B48">
        <v>137</v>
      </c>
      <c r="C48">
        <v>142</v>
      </c>
      <c r="D48">
        <v>134</v>
      </c>
      <c r="E48">
        <v>137</v>
      </c>
      <c r="F48">
        <v>136</v>
      </c>
      <c r="G48">
        <v>139</v>
      </c>
      <c r="H48">
        <v>147</v>
      </c>
      <c r="I48">
        <v>142</v>
      </c>
      <c r="J48">
        <v>141</v>
      </c>
      <c r="K48">
        <f t="shared" si="7"/>
        <v>42.255892255892263</v>
      </c>
      <c r="L48">
        <f t="shared" si="8"/>
        <v>1.2036742714962612</v>
      </c>
      <c r="M48">
        <f t="shared" si="4"/>
        <v>32.986736975540715</v>
      </c>
      <c r="N48">
        <v>0.65734000000000004</v>
      </c>
      <c r="O48">
        <v>22.14</v>
      </c>
      <c r="P48">
        <v>22.39</v>
      </c>
      <c r="Q48">
        <v>26.43</v>
      </c>
      <c r="R48">
        <v>19.079999999999998</v>
      </c>
      <c r="S48">
        <v>20.5</v>
      </c>
      <c r="T48">
        <v>22.93</v>
      </c>
      <c r="U48">
        <v>20.95</v>
      </c>
      <c r="W48">
        <v>22.33</v>
      </c>
      <c r="X48">
        <f t="shared" si="5"/>
        <v>22.09375</v>
      </c>
      <c r="Y48">
        <f t="shared" si="6"/>
        <v>2.1573458395511307</v>
      </c>
    </row>
    <row r="49" spans="1:25" x14ac:dyDescent="0.25">
      <c r="A49">
        <v>0.67162999999999995</v>
      </c>
      <c r="B49">
        <v>139</v>
      </c>
      <c r="C49">
        <v>144</v>
      </c>
      <c r="D49">
        <v>135</v>
      </c>
      <c r="E49">
        <v>139</v>
      </c>
      <c r="F49">
        <v>138</v>
      </c>
      <c r="G49">
        <v>141</v>
      </c>
      <c r="H49">
        <v>149</v>
      </c>
      <c r="I49">
        <v>143</v>
      </c>
      <c r="J49">
        <v>142</v>
      </c>
      <c r="K49">
        <f t="shared" si="7"/>
        <v>42.760942760942761</v>
      </c>
      <c r="L49">
        <f t="shared" si="8"/>
        <v>1.2257233433850101</v>
      </c>
      <c r="M49">
        <f t="shared" si="4"/>
        <v>35.342932473792942</v>
      </c>
      <c r="N49">
        <v>0.67162999999999995</v>
      </c>
      <c r="O49">
        <v>22.68</v>
      </c>
      <c r="P49">
        <v>22.51</v>
      </c>
      <c r="Q49">
        <v>26.53</v>
      </c>
      <c r="R49">
        <v>19.32</v>
      </c>
      <c r="S49">
        <v>21.1</v>
      </c>
      <c r="T49">
        <v>22.08</v>
      </c>
      <c r="U49">
        <v>21.07</v>
      </c>
      <c r="W49">
        <v>22.27</v>
      </c>
      <c r="X49">
        <f t="shared" si="5"/>
        <v>22.194999999999997</v>
      </c>
      <c r="Y49">
        <f t="shared" si="6"/>
        <v>2.0659069264057925</v>
      </c>
    </row>
    <row r="50" spans="1:25" x14ac:dyDescent="0.25">
      <c r="A50">
        <v>0.68591999999999997</v>
      </c>
      <c r="B50">
        <v>140</v>
      </c>
      <c r="C50">
        <v>146</v>
      </c>
      <c r="D50">
        <v>137</v>
      </c>
      <c r="E50">
        <v>141</v>
      </c>
      <c r="F50">
        <v>139</v>
      </c>
      <c r="G50">
        <v>142</v>
      </c>
      <c r="H50">
        <v>150</v>
      </c>
      <c r="I50">
        <v>145</v>
      </c>
      <c r="J50">
        <v>144</v>
      </c>
      <c r="K50">
        <f t="shared" si="7"/>
        <v>43.232323232323232</v>
      </c>
      <c r="L50">
        <f t="shared" si="8"/>
        <v>1.2121212121212122</v>
      </c>
      <c r="M50">
        <f t="shared" si="4"/>
        <v>32.986736975540218</v>
      </c>
      <c r="N50">
        <v>0.68591999999999997</v>
      </c>
      <c r="O50">
        <v>22.45</v>
      </c>
      <c r="P50">
        <v>22.62</v>
      </c>
      <c r="Q50">
        <v>26.8</v>
      </c>
      <c r="R50">
        <v>19.55</v>
      </c>
      <c r="S50">
        <v>16.53</v>
      </c>
      <c r="T50">
        <v>21.82</v>
      </c>
      <c r="U50">
        <v>21.03</v>
      </c>
      <c r="W50">
        <v>22.29</v>
      </c>
      <c r="X50">
        <f t="shared" si="5"/>
        <v>21.63625</v>
      </c>
      <c r="Y50">
        <f t="shared" si="6"/>
        <v>2.916680782278763</v>
      </c>
    </row>
    <row r="51" spans="1:25" x14ac:dyDescent="0.25">
      <c r="A51">
        <v>0.70021</v>
      </c>
      <c r="B51">
        <v>142</v>
      </c>
      <c r="C51">
        <v>147</v>
      </c>
      <c r="D51">
        <v>139</v>
      </c>
      <c r="E51">
        <v>143</v>
      </c>
      <c r="F51">
        <v>140</v>
      </c>
      <c r="G51">
        <v>144</v>
      </c>
      <c r="H51">
        <v>151</v>
      </c>
      <c r="I51">
        <v>146</v>
      </c>
      <c r="J51">
        <v>145</v>
      </c>
      <c r="K51">
        <f t="shared" si="7"/>
        <v>43.670033670033675</v>
      </c>
      <c r="L51">
        <f t="shared" si="8"/>
        <v>1.1179769505645787</v>
      </c>
      <c r="M51">
        <f t="shared" si="4"/>
        <v>30.630541477287775</v>
      </c>
      <c r="N51">
        <v>0.70021</v>
      </c>
      <c r="O51">
        <v>23.02</v>
      </c>
      <c r="P51">
        <v>22.45</v>
      </c>
      <c r="Q51">
        <v>26.63</v>
      </c>
      <c r="R51">
        <v>19.41</v>
      </c>
      <c r="S51">
        <v>17.3</v>
      </c>
      <c r="T51">
        <v>22.7</v>
      </c>
      <c r="U51">
        <v>20.84</v>
      </c>
      <c r="W51">
        <v>22.11</v>
      </c>
      <c r="X51">
        <f t="shared" si="5"/>
        <v>21.807499999999997</v>
      </c>
      <c r="Y51">
        <f t="shared" si="6"/>
        <v>2.7523794900309495</v>
      </c>
    </row>
    <row r="52" spans="1:25" x14ac:dyDescent="0.25">
      <c r="A52">
        <v>0.71450000000000002</v>
      </c>
      <c r="B52">
        <v>143</v>
      </c>
      <c r="C52">
        <v>148</v>
      </c>
      <c r="D52">
        <v>140</v>
      </c>
      <c r="E52">
        <v>144</v>
      </c>
      <c r="F52">
        <v>141</v>
      </c>
      <c r="G52">
        <v>145</v>
      </c>
      <c r="H52">
        <v>153</v>
      </c>
      <c r="I52">
        <v>147</v>
      </c>
      <c r="J52">
        <v>146</v>
      </c>
      <c r="K52">
        <f t="shared" si="7"/>
        <v>44.006734006734014</v>
      </c>
      <c r="L52">
        <f t="shared" si="8"/>
        <v>1.1908915275304643</v>
      </c>
      <c r="M52">
        <f t="shared" si="4"/>
        <v>23.561954982528942</v>
      </c>
      <c r="N52">
        <v>0.71450000000000002</v>
      </c>
      <c r="O52">
        <v>22.64</v>
      </c>
      <c r="P52">
        <v>21.84</v>
      </c>
      <c r="Q52">
        <v>26.21</v>
      </c>
      <c r="R52">
        <v>19.38</v>
      </c>
      <c r="S52">
        <v>17.22</v>
      </c>
      <c r="T52">
        <v>22.12</v>
      </c>
      <c r="U52">
        <v>20.82</v>
      </c>
      <c r="W52">
        <v>21.66</v>
      </c>
      <c r="X52">
        <f t="shared" si="5"/>
        <v>21.486249999999998</v>
      </c>
      <c r="Y52">
        <f t="shared" si="6"/>
        <v>2.5989829741651054</v>
      </c>
    </row>
    <row r="53" spans="1:25" x14ac:dyDescent="0.25">
      <c r="A53">
        <v>0.72879000000000005</v>
      </c>
      <c r="B53">
        <v>145</v>
      </c>
      <c r="C53">
        <v>149</v>
      </c>
      <c r="D53">
        <v>142</v>
      </c>
      <c r="E53">
        <v>146</v>
      </c>
      <c r="F53">
        <v>142</v>
      </c>
      <c r="G53">
        <v>146</v>
      </c>
      <c r="H53">
        <v>154</v>
      </c>
      <c r="I53">
        <v>148</v>
      </c>
      <c r="J53">
        <v>148</v>
      </c>
      <c r="K53">
        <f t="shared" si="7"/>
        <v>44.444444444444443</v>
      </c>
      <c r="L53">
        <f t="shared" si="8"/>
        <v>1.1236664374387368</v>
      </c>
      <c r="M53">
        <f t="shared" si="4"/>
        <v>30.63054147728678</v>
      </c>
      <c r="N53">
        <v>0.72879000000000005</v>
      </c>
      <c r="O53">
        <v>23.01</v>
      </c>
      <c r="P53">
        <v>21.54</v>
      </c>
      <c r="Q53">
        <v>26.28</v>
      </c>
      <c r="R53">
        <v>19.13</v>
      </c>
      <c r="S53">
        <v>17.27</v>
      </c>
      <c r="T53">
        <v>21.48</v>
      </c>
      <c r="U53">
        <v>20.85</v>
      </c>
      <c r="W53">
        <v>20.149999999999999</v>
      </c>
      <c r="X53">
        <f t="shared" si="5"/>
        <v>21.213749999999997</v>
      </c>
      <c r="Y53">
        <f t="shared" si="6"/>
        <v>2.6787467085507513</v>
      </c>
    </row>
    <row r="54" spans="1:25" x14ac:dyDescent="0.25">
      <c r="A54">
        <v>0.74307999999999996</v>
      </c>
      <c r="B54">
        <v>146</v>
      </c>
      <c r="C54">
        <v>150</v>
      </c>
      <c r="D54">
        <v>144</v>
      </c>
      <c r="E54">
        <v>148</v>
      </c>
      <c r="F54">
        <v>143</v>
      </c>
      <c r="G54">
        <v>148</v>
      </c>
      <c r="H54">
        <v>155</v>
      </c>
      <c r="I54">
        <v>150</v>
      </c>
      <c r="J54">
        <v>149</v>
      </c>
      <c r="K54">
        <f t="shared" si="7"/>
        <v>44.882154882154886</v>
      </c>
      <c r="L54">
        <f t="shared" si="8"/>
        <v>1.0867391308762633</v>
      </c>
      <c r="M54">
        <f t="shared" si="4"/>
        <v>30.630541477288013</v>
      </c>
      <c r="N54">
        <v>0.74307999999999996</v>
      </c>
      <c r="O54">
        <v>23.24</v>
      </c>
      <c r="P54">
        <v>21.36</v>
      </c>
      <c r="Q54">
        <v>26.26</v>
      </c>
      <c r="R54">
        <v>18.82</v>
      </c>
      <c r="S54">
        <v>17.91</v>
      </c>
      <c r="T54">
        <v>21.67</v>
      </c>
      <c r="U54">
        <v>20.97</v>
      </c>
      <c r="W54">
        <v>18.2</v>
      </c>
      <c r="X54">
        <f t="shared" si="5"/>
        <v>21.053749999999997</v>
      </c>
      <c r="Y54">
        <f t="shared" si="6"/>
        <v>2.812776653060125</v>
      </c>
    </row>
    <row r="55" spans="1:25" x14ac:dyDescent="0.25">
      <c r="A55">
        <v>0.75736999999999999</v>
      </c>
      <c r="B55">
        <v>148</v>
      </c>
      <c r="C55">
        <v>151</v>
      </c>
      <c r="D55">
        <v>146</v>
      </c>
      <c r="E55">
        <v>150</v>
      </c>
      <c r="F55">
        <v>144</v>
      </c>
      <c r="G55">
        <v>149</v>
      </c>
      <c r="H55">
        <v>157</v>
      </c>
      <c r="I55">
        <v>151</v>
      </c>
      <c r="J55">
        <v>150</v>
      </c>
      <c r="K55">
        <f t="shared" si="7"/>
        <v>45.319865319865322</v>
      </c>
      <c r="L55">
        <f t="shared" si="8"/>
        <v>1.1042025812664369</v>
      </c>
      <c r="M55">
        <f t="shared" si="4"/>
        <v>30.630541477287277</v>
      </c>
      <c r="N55">
        <v>0.75736999999999999</v>
      </c>
      <c r="O55">
        <v>23.47</v>
      </c>
      <c r="P55">
        <v>21.27</v>
      </c>
      <c r="Q55">
        <v>27.11</v>
      </c>
      <c r="R55">
        <v>19.059999999999999</v>
      </c>
      <c r="S55">
        <v>17.22</v>
      </c>
      <c r="T55">
        <v>21.61</v>
      </c>
      <c r="U55">
        <v>21.23</v>
      </c>
      <c r="W55">
        <v>20.87</v>
      </c>
      <c r="X55">
        <f t="shared" si="5"/>
        <v>21.48</v>
      </c>
      <c r="Y55">
        <f t="shared" si="6"/>
        <v>2.9315183779058884</v>
      </c>
    </row>
    <row r="56" spans="1:25" x14ac:dyDescent="0.25">
      <c r="A56">
        <v>0.77166000000000001</v>
      </c>
      <c r="B56">
        <v>149</v>
      </c>
      <c r="C56">
        <v>152</v>
      </c>
      <c r="D56">
        <v>148</v>
      </c>
      <c r="E56">
        <v>152</v>
      </c>
      <c r="F56">
        <v>145</v>
      </c>
      <c r="G56">
        <v>150</v>
      </c>
      <c r="H56">
        <v>158</v>
      </c>
      <c r="I56">
        <v>152</v>
      </c>
      <c r="J56">
        <v>151</v>
      </c>
      <c r="K56">
        <f t="shared" si="7"/>
        <v>45.690235690235689</v>
      </c>
      <c r="L56">
        <f t="shared" si="8"/>
        <v>1.0796746629511085</v>
      </c>
      <c r="M56">
        <f t="shared" si="4"/>
        <v>25.918150480781389</v>
      </c>
      <c r="N56">
        <v>0.77166000000000001</v>
      </c>
      <c r="O56">
        <v>23.86</v>
      </c>
      <c r="P56">
        <v>21.51</v>
      </c>
      <c r="Q56">
        <v>25.88</v>
      </c>
      <c r="R56">
        <v>18.95</v>
      </c>
      <c r="S56">
        <v>17.23</v>
      </c>
      <c r="T56">
        <v>22.01</v>
      </c>
      <c r="U56">
        <v>21.49</v>
      </c>
      <c r="W56">
        <v>19.63</v>
      </c>
      <c r="X56">
        <f t="shared" si="5"/>
        <v>21.32</v>
      </c>
      <c r="Y56">
        <f t="shared" si="6"/>
        <v>2.75129579860628</v>
      </c>
    </row>
    <row r="57" spans="1:25" x14ac:dyDescent="0.25">
      <c r="A57">
        <v>0.78595000000000004</v>
      </c>
      <c r="B57">
        <v>151</v>
      </c>
      <c r="C57">
        <v>153</v>
      </c>
      <c r="D57">
        <v>150</v>
      </c>
      <c r="E57">
        <v>153</v>
      </c>
      <c r="F57">
        <v>146</v>
      </c>
      <c r="G57">
        <v>152</v>
      </c>
      <c r="H57">
        <v>159</v>
      </c>
      <c r="I57">
        <v>153</v>
      </c>
      <c r="J57">
        <v>152</v>
      </c>
      <c r="K57">
        <f t="shared" si="7"/>
        <v>46.094276094276097</v>
      </c>
      <c r="L57">
        <f t="shared" si="8"/>
        <v>1.0325781969828725</v>
      </c>
      <c r="M57">
        <f t="shared" si="4"/>
        <v>28.27434597903483</v>
      </c>
      <c r="N57">
        <v>0.78595000000000004</v>
      </c>
      <c r="O57">
        <v>24.14</v>
      </c>
      <c r="P57">
        <v>21.76</v>
      </c>
      <c r="Q57">
        <v>25.65</v>
      </c>
      <c r="R57">
        <v>18.899999999999999</v>
      </c>
      <c r="S57">
        <v>17.190000000000001</v>
      </c>
      <c r="T57">
        <v>22.1</v>
      </c>
      <c r="U57">
        <v>21.6</v>
      </c>
      <c r="W57">
        <v>19.989999999999998</v>
      </c>
      <c r="X57">
        <f t="shared" si="5"/>
        <v>21.416250000000002</v>
      </c>
      <c r="Y57">
        <f t="shared" si="6"/>
        <v>2.7305098294222079</v>
      </c>
    </row>
    <row r="58" spans="1:25" x14ac:dyDescent="0.25">
      <c r="A58">
        <v>0.80023999999999995</v>
      </c>
      <c r="B58">
        <v>153</v>
      </c>
      <c r="C58">
        <v>154</v>
      </c>
      <c r="D58">
        <v>151</v>
      </c>
      <c r="E58">
        <v>155</v>
      </c>
      <c r="F58">
        <v>146</v>
      </c>
      <c r="G58">
        <v>153</v>
      </c>
      <c r="H58">
        <v>160</v>
      </c>
      <c r="I58">
        <v>155</v>
      </c>
      <c r="J58">
        <v>154</v>
      </c>
      <c r="K58">
        <f t="shared" si="7"/>
        <v>46.498316498316505</v>
      </c>
      <c r="L58">
        <f t="shared" si="8"/>
        <v>1.1248008813798025</v>
      </c>
      <c r="M58">
        <f t="shared" si="4"/>
        <v>28.274345979035051</v>
      </c>
      <c r="N58">
        <v>0.80023999999999995</v>
      </c>
      <c r="O58">
        <v>24.38</v>
      </c>
      <c r="P58">
        <v>22.03</v>
      </c>
      <c r="Q58">
        <v>26.3</v>
      </c>
      <c r="R58">
        <v>19.38</v>
      </c>
      <c r="S58">
        <v>17.690000000000001</v>
      </c>
      <c r="T58">
        <v>22.22</v>
      </c>
      <c r="U58">
        <v>22.02</v>
      </c>
      <c r="W58">
        <v>20.64</v>
      </c>
      <c r="X58">
        <f t="shared" si="5"/>
        <v>21.832500000000003</v>
      </c>
      <c r="Y58">
        <f t="shared" si="6"/>
        <v>2.7063351603228663</v>
      </c>
    </row>
    <row r="59" spans="1:25" x14ac:dyDescent="0.25">
      <c r="A59">
        <v>0.81452999999999998</v>
      </c>
      <c r="B59">
        <v>154</v>
      </c>
      <c r="C59">
        <v>155</v>
      </c>
      <c r="D59">
        <v>153</v>
      </c>
      <c r="E59">
        <v>157</v>
      </c>
      <c r="F59">
        <v>147</v>
      </c>
      <c r="G59">
        <v>155</v>
      </c>
      <c r="H59">
        <v>161</v>
      </c>
      <c r="I59">
        <v>156</v>
      </c>
      <c r="J59">
        <v>155</v>
      </c>
      <c r="K59">
        <f t="shared" si="7"/>
        <v>46.9023569023569</v>
      </c>
      <c r="L59">
        <f t="shared" si="8"/>
        <v>1.1213941066249757</v>
      </c>
      <c r="M59">
        <f t="shared" si="4"/>
        <v>28.274345979033836</v>
      </c>
      <c r="N59">
        <v>0.81452999999999998</v>
      </c>
      <c r="O59">
        <v>24.78</v>
      </c>
      <c r="P59">
        <v>22.08</v>
      </c>
      <c r="Q59">
        <v>26.55</v>
      </c>
      <c r="R59">
        <v>19.260000000000002</v>
      </c>
      <c r="S59">
        <v>17.04</v>
      </c>
      <c r="T59">
        <v>22.22</v>
      </c>
      <c r="U59">
        <v>22.09</v>
      </c>
      <c r="W59">
        <v>20.28</v>
      </c>
      <c r="X59">
        <f t="shared" si="5"/>
        <v>21.787500000000001</v>
      </c>
      <c r="Y59">
        <f t="shared" si="6"/>
        <v>3.0047616972303826</v>
      </c>
    </row>
    <row r="60" spans="1:25" x14ac:dyDescent="0.25">
      <c r="A60">
        <v>0.82882</v>
      </c>
      <c r="B60">
        <v>156</v>
      </c>
      <c r="C60">
        <v>156</v>
      </c>
      <c r="D60">
        <v>156</v>
      </c>
      <c r="E60">
        <v>159</v>
      </c>
      <c r="F60">
        <v>148</v>
      </c>
      <c r="G60">
        <v>156</v>
      </c>
      <c r="H60">
        <v>162</v>
      </c>
      <c r="I60">
        <v>157</v>
      </c>
      <c r="J60">
        <v>157</v>
      </c>
      <c r="K60">
        <f t="shared" si="7"/>
        <v>47.373737373737377</v>
      </c>
      <c r="L60">
        <f t="shared" si="8"/>
        <v>1.1236664374387368</v>
      </c>
      <c r="M60">
        <f t="shared" si="4"/>
        <v>32.986736975540715</v>
      </c>
      <c r="N60">
        <v>0.82882</v>
      </c>
      <c r="O60">
        <v>25.2</v>
      </c>
      <c r="P60">
        <v>21.68</v>
      </c>
      <c r="Q60">
        <v>26.55</v>
      </c>
      <c r="R60">
        <v>19.46</v>
      </c>
      <c r="S60">
        <v>17.57</v>
      </c>
      <c r="T60">
        <v>22.66</v>
      </c>
      <c r="U60">
        <v>22.29</v>
      </c>
      <c r="W60">
        <v>20.9</v>
      </c>
      <c r="X60">
        <f t="shared" si="5"/>
        <v>22.038749999999997</v>
      </c>
      <c r="Y60">
        <f t="shared" si="6"/>
        <v>2.8992385083969245</v>
      </c>
    </row>
    <row r="61" spans="1:25" x14ac:dyDescent="0.25">
      <c r="A61">
        <v>0.84311000000000003</v>
      </c>
      <c r="B61">
        <v>157</v>
      </c>
      <c r="C61">
        <v>157</v>
      </c>
      <c r="D61">
        <v>157</v>
      </c>
      <c r="E61">
        <v>160</v>
      </c>
      <c r="F61">
        <v>149</v>
      </c>
      <c r="G61">
        <v>157</v>
      </c>
      <c r="H61">
        <v>163</v>
      </c>
      <c r="I61">
        <v>158</v>
      </c>
      <c r="J61">
        <v>159</v>
      </c>
      <c r="K61">
        <f t="shared" si="7"/>
        <v>47.710437710437716</v>
      </c>
      <c r="L61">
        <f t="shared" si="8"/>
        <v>1.1349598512244563</v>
      </c>
      <c r="M61">
        <f t="shared" si="4"/>
        <v>23.561954982528942</v>
      </c>
      <c r="N61">
        <v>0.84311000000000003</v>
      </c>
      <c r="O61">
        <v>25.13</v>
      </c>
      <c r="P61">
        <v>20.87</v>
      </c>
      <c r="Q61">
        <v>26.7</v>
      </c>
      <c r="R61">
        <v>19.46</v>
      </c>
      <c r="S61">
        <v>17</v>
      </c>
      <c r="T61">
        <v>22.77</v>
      </c>
      <c r="U61">
        <v>22.49</v>
      </c>
      <c r="W61">
        <v>20.85</v>
      </c>
      <c r="X61">
        <f t="shared" si="5"/>
        <v>21.908750000000001</v>
      </c>
      <c r="Y61">
        <f t="shared" si="6"/>
        <v>3.0869376295240332</v>
      </c>
    </row>
    <row r="62" spans="1:25" x14ac:dyDescent="0.25">
      <c r="A62">
        <v>0.85740000000000005</v>
      </c>
      <c r="B62">
        <v>159</v>
      </c>
      <c r="C62">
        <v>158</v>
      </c>
      <c r="D62">
        <v>159</v>
      </c>
      <c r="E62">
        <v>162</v>
      </c>
      <c r="F62">
        <v>151</v>
      </c>
      <c r="G62">
        <v>158</v>
      </c>
      <c r="H62">
        <v>164</v>
      </c>
      <c r="I62">
        <v>159</v>
      </c>
      <c r="J62">
        <v>160</v>
      </c>
      <c r="K62">
        <f t="shared" si="7"/>
        <v>48.148148148148152</v>
      </c>
      <c r="L62">
        <f t="shared" si="8"/>
        <v>1.0761250380132583</v>
      </c>
      <c r="M62">
        <f t="shared" si="4"/>
        <v>30.630541477287277</v>
      </c>
      <c r="N62">
        <v>0.85740000000000005</v>
      </c>
      <c r="O62">
        <v>25.2</v>
      </c>
      <c r="P62">
        <v>21.02</v>
      </c>
      <c r="Q62">
        <v>26.83</v>
      </c>
      <c r="R62">
        <v>19.260000000000002</v>
      </c>
      <c r="S62">
        <v>21.77</v>
      </c>
      <c r="T62">
        <v>22.66</v>
      </c>
      <c r="U62">
        <v>22.74</v>
      </c>
      <c r="W62">
        <v>21.3</v>
      </c>
      <c r="X62">
        <f t="shared" si="5"/>
        <v>22.597500000000004</v>
      </c>
      <c r="Y62">
        <f t="shared" si="6"/>
        <v>2.4114888702684421</v>
      </c>
    </row>
    <row r="63" spans="1:25" x14ac:dyDescent="0.25">
      <c r="A63">
        <v>0.87168999999999996</v>
      </c>
      <c r="B63">
        <v>160</v>
      </c>
      <c r="C63">
        <v>159</v>
      </c>
      <c r="D63">
        <v>161</v>
      </c>
      <c r="E63">
        <v>163</v>
      </c>
      <c r="F63">
        <v>152</v>
      </c>
      <c r="G63">
        <v>160</v>
      </c>
      <c r="H63">
        <v>165</v>
      </c>
      <c r="I63">
        <v>160</v>
      </c>
      <c r="J63">
        <v>162</v>
      </c>
      <c r="K63">
        <f t="shared" si="7"/>
        <v>48.552188552188554</v>
      </c>
      <c r="L63">
        <f t="shared" si="8"/>
        <v>1.0902541992385306</v>
      </c>
      <c r="M63">
        <f t="shared" si="4"/>
        <v>28.274345979034553</v>
      </c>
      <c r="N63">
        <v>0.87168999999999996</v>
      </c>
      <c r="O63">
        <v>25.58</v>
      </c>
      <c r="P63">
        <v>22.42</v>
      </c>
      <c r="Q63">
        <v>27.56</v>
      </c>
      <c r="R63">
        <v>19.71</v>
      </c>
      <c r="S63">
        <v>20.6</v>
      </c>
      <c r="T63">
        <v>22.52</v>
      </c>
      <c r="U63">
        <v>22.9</v>
      </c>
      <c r="W63">
        <v>21.15</v>
      </c>
      <c r="X63">
        <f t="shared" si="5"/>
        <v>22.805000000000003</v>
      </c>
      <c r="Y63">
        <f t="shared" si="6"/>
        <v>2.6112175594647375</v>
      </c>
    </row>
    <row r="64" spans="1:25" x14ac:dyDescent="0.25">
      <c r="A64">
        <v>0.88597999999999999</v>
      </c>
      <c r="B64">
        <v>161</v>
      </c>
      <c r="C64">
        <v>160</v>
      </c>
      <c r="D64">
        <v>163</v>
      </c>
      <c r="E64">
        <v>165</v>
      </c>
      <c r="F64">
        <v>154</v>
      </c>
      <c r="G64">
        <v>161</v>
      </c>
      <c r="H64">
        <v>166</v>
      </c>
      <c r="I64">
        <v>161</v>
      </c>
      <c r="J64">
        <v>163</v>
      </c>
      <c r="K64">
        <f t="shared" si="7"/>
        <v>48.956228956228955</v>
      </c>
      <c r="L64">
        <f t="shared" si="8"/>
        <v>1.0509420225598389</v>
      </c>
      <c r="M64">
        <f t="shared" si="4"/>
        <v>28.274345979034333</v>
      </c>
      <c r="N64">
        <v>0.88597999999999999</v>
      </c>
      <c r="O64">
        <v>25.27</v>
      </c>
      <c r="P64">
        <v>21.71</v>
      </c>
      <c r="Q64">
        <v>27.39</v>
      </c>
      <c r="R64">
        <v>19.600000000000001</v>
      </c>
      <c r="S64">
        <v>22.88</v>
      </c>
      <c r="T64">
        <v>22.74</v>
      </c>
      <c r="U64">
        <v>23.07</v>
      </c>
      <c r="W64">
        <v>21.71</v>
      </c>
      <c r="X64">
        <f t="shared" si="5"/>
        <v>23.046250000000001</v>
      </c>
      <c r="Y64">
        <f t="shared" si="6"/>
        <v>2.3719487919068931</v>
      </c>
    </row>
    <row r="65" spans="1:25" x14ac:dyDescent="0.25">
      <c r="A65">
        <v>0.90027000000000001</v>
      </c>
      <c r="B65">
        <v>163</v>
      </c>
      <c r="C65">
        <v>161</v>
      </c>
      <c r="D65">
        <v>165</v>
      </c>
      <c r="E65">
        <v>166</v>
      </c>
      <c r="F65">
        <v>156</v>
      </c>
      <c r="G65">
        <v>162</v>
      </c>
      <c r="H65">
        <v>167</v>
      </c>
      <c r="I65">
        <v>162</v>
      </c>
      <c r="J65">
        <v>165</v>
      </c>
      <c r="K65">
        <f t="shared" si="7"/>
        <v>49.393939393939398</v>
      </c>
      <c r="L65">
        <f t="shared" si="8"/>
        <v>1.0050378152592121</v>
      </c>
      <c r="M65">
        <f t="shared" si="4"/>
        <v>30.630541477287775</v>
      </c>
      <c r="N65">
        <v>0.90027000000000001</v>
      </c>
      <c r="O65">
        <v>24.92</v>
      </c>
      <c r="P65">
        <v>21.88</v>
      </c>
      <c r="Q65">
        <v>27.7</v>
      </c>
      <c r="R65">
        <v>20.079999999999998</v>
      </c>
      <c r="S65">
        <v>21.54</v>
      </c>
      <c r="T65">
        <v>22.68</v>
      </c>
      <c r="U65">
        <v>23.12</v>
      </c>
      <c r="W65">
        <v>21.31</v>
      </c>
      <c r="X65">
        <f t="shared" si="5"/>
        <v>22.903750000000002</v>
      </c>
      <c r="Y65">
        <f t="shared" si="6"/>
        <v>2.4079507440382351</v>
      </c>
    </row>
    <row r="66" spans="1:25" x14ac:dyDescent="0.25">
      <c r="A66">
        <v>0.91456000000000004</v>
      </c>
      <c r="B66">
        <v>164</v>
      </c>
      <c r="C66">
        <v>163</v>
      </c>
      <c r="D66">
        <v>166</v>
      </c>
      <c r="E66">
        <v>168</v>
      </c>
      <c r="F66">
        <v>157</v>
      </c>
      <c r="G66">
        <v>163</v>
      </c>
      <c r="H66">
        <v>168</v>
      </c>
      <c r="I66">
        <v>163</v>
      </c>
      <c r="J66">
        <v>166</v>
      </c>
      <c r="K66">
        <f t="shared" si="7"/>
        <v>49.764309764309772</v>
      </c>
      <c r="L66">
        <f t="shared" si="8"/>
        <v>1.0251405621305272</v>
      </c>
      <c r="M66">
        <f t="shared" si="4"/>
        <v>25.918150480781886</v>
      </c>
      <c r="N66">
        <v>0.91456000000000004</v>
      </c>
      <c r="O66">
        <v>24.73</v>
      </c>
      <c r="P66">
        <v>21.56</v>
      </c>
      <c r="Q66">
        <v>27.68</v>
      </c>
      <c r="R66">
        <v>20.399999999999999</v>
      </c>
      <c r="S66">
        <v>20.77</v>
      </c>
      <c r="T66">
        <v>22.23</v>
      </c>
      <c r="U66">
        <v>23.02</v>
      </c>
      <c r="W66">
        <v>21.44</v>
      </c>
      <c r="X66">
        <f t="shared" si="5"/>
        <v>22.728750000000002</v>
      </c>
      <c r="Y66">
        <f t="shared" si="6"/>
        <v>2.4242845041667156</v>
      </c>
    </row>
    <row r="67" spans="1:25" x14ac:dyDescent="0.25">
      <c r="A67">
        <v>0.92884999999999995</v>
      </c>
      <c r="B67">
        <v>165</v>
      </c>
      <c r="C67">
        <v>164</v>
      </c>
      <c r="D67">
        <v>168</v>
      </c>
      <c r="E67">
        <v>169</v>
      </c>
      <c r="F67">
        <v>159</v>
      </c>
      <c r="G67">
        <v>164</v>
      </c>
      <c r="H67">
        <v>169</v>
      </c>
      <c r="I67">
        <v>164</v>
      </c>
      <c r="J67">
        <v>168</v>
      </c>
      <c r="K67">
        <f t="shared" si="7"/>
        <v>50.168350168350166</v>
      </c>
      <c r="L67">
        <f t="shared" si="8"/>
        <v>0.99483412139354599</v>
      </c>
      <c r="M67">
        <f t="shared" si="4"/>
        <v>28.274345979034056</v>
      </c>
      <c r="N67">
        <v>0.92884999999999995</v>
      </c>
      <c r="O67">
        <v>25.3</v>
      </c>
      <c r="P67">
        <v>21.16</v>
      </c>
      <c r="Q67">
        <v>27.76</v>
      </c>
      <c r="R67">
        <v>20.74</v>
      </c>
      <c r="S67">
        <v>19.04</v>
      </c>
      <c r="T67">
        <v>21.73</v>
      </c>
      <c r="U67">
        <v>23.14</v>
      </c>
      <c r="W67">
        <v>21.63</v>
      </c>
      <c r="X67">
        <f t="shared" si="5"/>
        <v>22.5625</v>
      </c>
      <c r="Y67">
        <f t="shared" si="6"/>
        <v>2.780044963665159</v>
      </c>
    </row>
    <row r="68" spans="1:25" x14ac:dyDescent="0.25">
      <c r="A68">
        <v>0.94313999999999998</v>
      </c>
      <c r="B68">
        <v>166</v>
      </c>
      <c r="C68">
        <v>165</v>
      </c>
      <c r="D68">
        <v>169</v>
      </c>
      <c r="E68">
        <v>170</v>
      </c>
      <c r="F68">
        <v>160</v>
      </c>
      <c r="G68">
        <v>165</v>
      </c>
      <c r="H68">
        <v>169</v>
      </c>
      <c r="I68">
        <v>165</v>
      </c>
      <c r="J68">
        <v>169</v>
      </c>
      <c r="K68">
        <f t="shared" si="7"/>
        <v>50.437710437710443</v>
      </c>
      <c r="L68">
        <f t="shared" si="8"/>
        <v>0.95959595959595978</v>
      </c>
      <c r="M68">
        <f t="shared" ref="M68:M84" si="9">(K68-K67)/(A68-A67)</f>
        <v>18.849563986023551</v>
      </c>
      <c r="N68">
        <v>0.94313999999999998</v>
      </c>
      <c r="O68">
        <v>24.77</v>
      </c>
      <c r="P68">
        <v>20.99</v>
      </c>
      <c r="Q68">
        <v>27.56</v>
      </c>
      <c r="R68">
        <v>20.54</v>
      </c>
      <c r="S68">
        <v>21.35</v>
      </c>
      <c r="T68">
        <v>21.74</v>
      </c>
      <c r="U68">
        <v>23.11</v>
      </c>
      <c r="W68">
        <v>21.66</v>
      </c>
      <c r="X68">
        <f t="shared" si="5"/>
        <v>22.715</v>
      </c>
      <c r="Y68">
        <f t="shared" si="6"/>
        <v>2.3750548865838268</v>
      </c>
    </row>
    <row r="69" spans="1:25" x14ac:dyDescent="0.25">
      <c r="A69">
        <v>0.95743</v>
      </c>
      <c r="B69">
        <v>167</v>
      </c>
      <c r="C69">
        <v>166</v>
      </c>
      <c r="D69">
        <v>171</v>
      </c>
      <c r="E69">
        <v>171</v>
      </c>
      <c r="F69">
        <v>161</v>
      </c>
      <c r="G69">
        <v>166</v>
      </c>
      <c r="H69">
        <v>170</v>
      </c>
      <c r="I69">
        <v>166</v>
      </c>
      <c r="J69">
        <v>170</v>
      </c>
      <c r="K69">
        <f t="shared" si="7"/>
        <v>50.774410774410775</v>
      </c>
      <c r="L69">
        <f t="shared" si="8"/>
        <v>0.99483412139354599</v>
      </c>
      <c r="M69">
        <f t="shared" si="9"/>
        <v>23.561954982528444</v>
      </c>
      <c r="N69">
        <v>0.95743</v>
      </c>
      <c r="O69">
        <v>24.46</v>
      </c>
      <c r="P69">
        <v>20.72</v>
      </c>
      <c r="Q69">
        <v>27.38</v>
      </c>
      <c r="R69">
        <v>20.69</v>
      </c>
      <c r="S69">
        <v>20.67</v>
      </c>
      <c r="T69">
        <v>21.82</v>
      </c>
      <c r="U69">
        <v>23.25</v>
      </c>
      <c r="W69">
        <v>21.9</v>
      </c>
      <c r="X69">
        <f t="shared" si="5"/>
        <v>22.611250000000002</v>
      </c>
      <c r="Y69">
        <f t="shared" si="6"/>
        <v>2.3523631734917121</v>
      </c>
    </row>
    <row r="70" spans="1:25" x14ac:dyDescent="0.25">
      <c r="A70">
        <v>0.97172000000000003</v>
      </c>
      <c r="B70">
        <v>168</v>
      </c>
      <c r="C70">
        <v>167</v>
      </c>
      <c r="D70">
        <v>172</v>
      </c>
      <c r="E70">
        <v>173</v>
      </c>
      <c r="F70">
        <v>162</v>
      </c>
      <c r="G70">
        <v>166</v>
      </c>
      <c r="H70">
        <v>171</v>
      </c>
      <c r="I70">
        <v>167</v>
      </c>
      <c r="J70">
        <v>172</v>
      </c>
      <c r="K70">
        <f t="shared" si="7"/>
        <v>51.111111111111114</v>
      </c>
      <c r="L70">
        <f t="shared" si="8"/>
        <v>1.0925912955951482</v>
      </c>
      <c r="M70">
        <f t="shared" si="9"/>
        <v>23.561954982528942</v>
      </c>
      <c r="N70">
        <v>0.97172000000000003</v>
      </c>
      <c r="O70">
        <v>23.86</v>
      </c>
      <c r="P70">
        <v>21.75</v>
      </c>
      <c r="Q70">
        <v>27.48</v>
      </c>
      <c r="R70">
        <v>21</v>
      </c>
      <c r="S70">
        <v>20.25</v>
      </c>
      <c r="T70">
        <v>22.05</v>
      </c>
      <c r="U70">
        <v>23.33</v>
      </c>
      <c r="W70">
        <v>21.85</v>
      </c>
      <c r="X70">
        <f t="shared" si="5"/>
        <v>22.696250000000003</v>
      </c>
      <c r="Y70">
        <f t="shared" si="6"/>
        <v>2.2529595614911258</v>
      </c>
    </row>
    <row r="71" spans="1:25" x14ac:dyDescent="0.25">
      <c r="A71">
        <v>0.98601000000000005</v>
      </c>
      <c r="B71">
        <v>169</v>
      </c>
      <c r="C71">
        <v>168</v>
      </c>
      <c r="D71">
        <v>173</v>
      </c>
      <c r="E71">
        <v>174</v>
      </c>
      <c r="F71">
        <v>164</v>
      </c>
      <c r="G71">
        <v>167</v>
      </c>
      <c r="H71">
        <v>172</v>
      </c>
      <c r="I71">
        <v>168</v>
      </c>
      <c r="J71">
        <v>173</v>
      </c>
      <c r="K71">
        <f t="shared" si="7"/>
        <v>51.447811447811446</v>
      </c>
      <c r="L71">
        <f t="shared" si="8"/>
        <v>1.0251405621305272</v>
      </c>
      <c r="M71">
        <f t="shared" si="9"/>
        <v>23.561954982528444</v>
      </c>
      <c r="N71">
        <v>0.98601000000000005</v>
      </c>
      <c r="O71">
        <v>23.54</v>
      </c>
      <c r="P71">
        <v>21.49</v>
      </c>
      <c r="Q71">
        <v>27.28</v>
      </c>
      <c r="R71">
        <v>20.98</v>
      </c>
      <c r="S71">
        <v>17.739999999999998</v>
      </c>
      <c r="T71">
        <v>22.02</v>
      </c>
      <c r="U71">
        <v>23.15</v>
      </c>
      <c r="W71">
        <v>22.04</v>
      </c>
      <c r="X71">
        <f t="shared" si="5"/>
        <v>22.28</v>
      </c>
      <c r="Y71">
        <f t="shared" si="6"/>
        <v>2.6831591188639514</v>
      </c>
    </row>
    <row r="72" spans="1:25" x14ac:dyDescent="0.25">
      <c r="A72">
        <v>1.0003</v>
      </c>
      <c r="B72">
        <v>170</v>
      </c>
      <c r="C72">
        <v>169</v>
      </c>
      <c r="D72">
        <v>174</v>
      </c>
      <c r="E72">
        <v>175</v>
      </c>
      <c r="F72">
        <v>165</v>
      </c>
      <c r="G72">
        <v>168</v>
      </c>
      <c r="H72">
        <v>173</v>
      </c>
      <c r="I72">
        <v>169</v>
      </c>
      <c r="J72">
        <v>174</v>
      </c>
      <c r="K72">
        <f t="shared" si="7"/>
        <v>51.750841750841751</v>
      </c>
      <c r="L72">
        <f t="shared" si="8"/>
        <v>1.0251405621305272</v>
      </c>
      <c r="M72">
        <f t="shared" si="9"/>
        <v>21.205759484276161</v>
      </c>
      <c r="N72">
        <v>1.0003</v>
      </c>
      <c r="O72">
        <v>24.29</v>
      </c>
      <c r="P72">
        <v>21.18</v>
      </c>
      <c r="Q72">
        <v>26.81</v>
      </c>
      <c r="R72">
        <v>21.11</v>
      </c>
      <c r="S72">
        <v>18.600000000000001</v>
      </c>
      <c r="T72">
        <v>22.03</v>
      </c>
      <c r="U72">
        <v>23.36</v>
      </c>
      <c r="W72">
        <v>22.38</v>
      </c>
      <c r="X72">
        <f t="shared" si="5"/>
        <v>22.47</v>
      </c>
      <c r="Y72">
        <f t="shared" si="6"/>
        <v>2.4387467507483787</v>
      </c>
    </row>
    <row r="73" spans="1:25" x14ac:dyDescent="0.25">
      <c r="A73">
        <v>1.0145900000000001</v>
      </c>
      <c r="B73">
        <v>171</v>
      </c>
      <c r="C73">
        <v>171</v>
      </c>
      <c r="D73">
        <v>176</v>
      </c>
      <c r="E73">
        <v>177</v>
      </c>
      <c r="F73">
        <v>166</v>
      </c>
      <c r="G73">
        <v>170</v>
      </c>
      <c r="H73">
        <v>174</v>
      </c>
      <c r="I73">
        <v>170</v>
      </c>
      <c r="J73">
        <v>176</v>
      </c>
      <c r="K73">
        <f t="shared" si="7"/>
        <v>52.222222222222229</v>
      </c>
      <c r="L73">
        <f t="shared" si="8"/>
        <v>1.1030469529212907</v>
      </c>
      <c r="M73">
        <f t="shared" si="9"/>
        <v>32.98673697554046</v>
      </c>
      <c r="N73">
        <v>1.0145900000000001</v>
      </c>
      <c r="O73">
        <v>24.12</v>
      </c>
      <c r="P73">
        <v>22.13</v>
      </c>
      <c r="Q73">
        <v>26.56</v>
      </c>
      <c r="R73">
        <v>21.09</v>
      </c>
      <c r="S73">
        <v>18.510000000000002</v>
      </c>
      <c r="T73">
        <v>21.92</v>
      </c>
      <c r="U73">
        <v>23.39</v>
      </c>
      <c r="W73">
        <v>22.65</v>
      </c>
      <c r="X73">
        <f t="shared" si="5"/>
        <v>22.546250000000004</v>
      </c>
      <c r="Y73">
        <f t="shared" si="6"/>
        <v>2.3387111071821463</v>
      </c>
    </row>
    <row r="74" spans="1:25" x14ac:dyDescent="0.25">
      <c r="A74">
        <v>1.02888</v>
      </c>
      <c r="B74">
        <v>172</v>
      </c>
      <c r="C74">
        <v>172</v>
      </c>
      <c r="D74">
        <v>177</v>
      </c>
      <c r="E74">
        <v>178</v>
      </c>
      <c r="F74">
        <v>167</v>
      </c>
      <c r="G74">
        <v>171</v>
      </c>
      <c r="H74">
        <v>175</v>
      </c>
      <c r="I74">
        <v>171</v>
      </c>
      <c r="J74">
        <v>177</v>
      </c>
      <c r="K74">
        <f t="shared" si="7"/>
        <v>52.525252525252533</v>
      </c>
      <c r="L74">
        <f t="shared" si="8"/>
        <v>1.1030469529212907</v>
      </c>
      <c r="M74">
        <f t="shared" si="9"/>
        <v>21.205759484276161</v>
      </c>
      <c r="N74">
        <v>1.02888</v>
      </c>
      <c r="O74">
        <v>24.07</v>
      </c>
      <c r="P74">
        <v>21.78</v>
      </c>
      <c r="Q74">
        <v>26.63</v>
      </c>
      <c r="R74">
        <v>21</v>
      </c>
      <c r="S74">
        <v>18.71</v>
      </c>
      <c r="T74">
        <v>22.22</v>
      </c>
      <c r="U74">
        <v>23.71</v>
      </c>
      <c r="W74">
        <v>22.98</v>
      </c>
      <c r="X74">
        <f t="shared" si="5"/>
        <v>22.637499999999999</v>
      </c>
      <c r="Y74">
        <f t="shared" si="6"/>
        <v>2.338373977177914</v>
      </c>
    </row>
    <row r="75" spans="1:25" x14ac:dyDescent="0.25">
      <c r="A75">
        <v>1.0431699999999999</v>
      </c>
      <c r="B75">
        <v>174</v>
      </c>
      <c r="C75">
        <v>173</v>
      </c>
      <c r="D75">
        <v>178</v>
      </c>
      <c r="E75">
        <v>179</v>
      </c>
      <c r="F75">
        <v>167</v>
      </c>
      <c r="G75">
        <v>172</v>
      </c>
      <c r="H75">
        <v>176</v>
      </c>
      <c r="I75">
        <v>172</v>
      </c>
      <c r="J75">
        <v>178</v>
      </c>
      <c r="K75">
        <f t="shared" si="7"/>
        <v>52.828282828282831</v>
      </c>
      <c r="L75">
        <f t="shared" si="8"/>
        <v>1.163809961798274</v>
      </c>
      <c r="M75">
        <f t="shared" si="9"/>
        <v>21.205759484275667</v>
      </c>
      <c r="N75">
        <v>1.0431699999999999</v>
      </c>
      <c r="O75">
        <v>24.15</v>
      </c>
      <c r="P75">
        <v>21.44</v>
      </c>
      <c r="Q75">
        <v>26.95</v>
      </c>
      <c r="R75">
        <v>20.81</v>
      </c>
      <c r="S75">
        <v>18.72</v>
      </c>
      <c r="T75">
        <v>22.1</v>
      </c>
      <c r="U75">
        <v>23.62</v>
      </c>
      <c r="W75">
        <v>23.12</v>
      </c>
      <c r="X75">
        <f t="shared" si="5"/>
        <v>22.613750000000003</v>
      </c>
      <c r="Y75">
        <f t="shared" si="6"/>
        <v>2.463690248967394</v>
      </c>
    </row>
    <row r="76" spans="1:25" x14ac:dyDescent="0.25">
      <c r="A76">
        <v>1.0574600000000001</v>
      </c>
      <c r="B76">
        <v>175</v>
      </c>
      <c r="C76">
        <v>175</v>
      </c>
      <c r="D76">
        <v>179</v>
      </c>
      <c r="E76">
        <v>180</v>
      </c>
      <c r="F76">
        <v>168</v>
      </c>
      <c r="G76">
        <v>173</v>
      </c>
      <c r="H76">
        <v>177</v>
      </c>
      <c r="I76">
        <v>174</v>
      </c>
      <c r="J76">
        <v>179</v>
      </c>
      <c r="K76">
        <f t="shared" si="7"/>
        <v>53.198653198653197</v>
      </c>
      <c r="L76">
        <f t="shared" si="8"/>
        <v>1.1349598512244563</v>
      </c>
      <c r="M76">
        <f t="shared" si="9"/>
        <v>25.918150480781186</v>
      </c>
      <c r="N76">
        <v>1.0574600000000001</v>
      </c>
      <c r="O76">
        <v>24.05</v>
      </c>
      <c r="P76">
        <v>21.51</v>
      </c>
      <c r="R76">
        <v>21.09</v>
      </c>
      <c r="S76">
        <v>18.77</v>
      </c>
      <c r="T76">
        <v>21.93</v>
      </c>
      <c r="U76">
        <v>23.68</v>
      </c>
      <c r="W76">
        <v>23.16</v>
      </c>
      <c r="X76">
        <f t="shared" si="5"/>
        <v>22.027142857142856</v>
      </c>
      <c r="Y76">
        <f t="shared" si="6"/>
        <v>1.8198600155480302</v>
      </c>
    </row>
    <row r="77" spans="1:25" x14ac:dyDescent="0.25">
      <c r="A77">
        <v>1.07175</v>
      </c>
      <c r="B77">
        <v>176</v>
      </c>
      <c r="C77">
        <v>176</v>
      </c>
      <c r="D77">
        <v>181</v>
      </c>
      <c r="E77">
        <v>181</v>
      </c>
      <c r="F77">
        <v>169</v>
      </c>
      <c r="G77">
        <v>175</v>
      </c>
      <c r="H77">
        <v>179</v>
      </c>
      <c r="I77">
        <v>174</v>
      </c>
      <c r="J77">
        <v>180</v>
      </c>
      <c r="K77">
        <f t="shared" si="7"/>
        <v>53.569023569023571</v>
      </c>
      <c r="L77">
        <f t="shared" si="8"/>
        <v>1.1908915275304643</v>
      </c>
      <c r="M77">
        <f t="shared" si="9"/>
        <v>25.918150480782089</v>
      </c>
      <c r="N77">
        <v>1.07175</v>
      </c>
      <c r="O77">
        <v>24.12</v>
      </c>
      <c r="P77">
        <v>22.26</v>
      </c>
      <c r="S77">
        <v>18.78</v>
      </c>
      <c r="T77">
        <v>21.97</v>
      </c>
      <c r="U77">
        <v>24.18</v>
      </c>
      <c r="X77">
        <f t="shared" si="5"/>
        <v>22.262</v>
      </c>
      <c r="Y77">
        <f t="shared" si="6"/>
        <v>2.1988906293856454</v>
      </c>
    </row>
    <row r="78" spans="1:25" x14ac:dyDescent="0.25">
      <c r="A78">
        <v>1.0860399999999999</v>
      </c>
      <c r="B78">
        <v>177</v>
      </c>
      <c r="C78">
        <v>177</v>
      </c>
      <c r="D78">
        <v>182</v>
      </c>
      <c r="E78">
        <v>182</v>
      </c>
      <c r="F78">
        <v>170</v>
      </c>
      <c r="G78">
        <v>176</v>
      </c>
      <c r="H78">
        <v>180</v>
      </c>
      <c r="I78">
        <v>175</v>
      </c>
      <c r="J78">
        <v>181</v>
      </c>
      <c r="K78">
        <f t="shared" si="7"/>
        <v>53.872053872053876</v>
      </c>
      <c r="L78">
        <f t="shared" si="8"/>
        <v>1.1908915275304643</v>
      </c>
      <c r="M78">
        <f t="shared" si="9"/>
        <v>21.205759484276161</v>
      </c>
      <c r="N78">
        <v>1.0860399999999999</v>
      </c>
      <c r="O78">
        <v>24.1</v>
      </c>
      <c r="P78">
        <v>22.25</v>
      </c>
      <c r="S78">
        <v>18.71</v>
      </c>
      <c r="T78">
        <v>21.86</v>
      </c>
      <c r="X78">
        <f t="shared" si="5"/>
        <v>21.73</v>
      </c>
      <c r="Y78">
        <f t="shared" si="6"/>
        <v>2.2379008020911026</v>
      </c>
    </row>
    <row r="79" spans="1:25" x14ac:dyDescent="0.25">
      <c r="A79">
        <v>1.10033</v>
      </c>
      <c r="B79">
        <v>178</v>
      </c>
      <c r="C79">
        <v>178</v>
      </c>
      <c r="D79">
        <v>183</v>
      </c>
      <c r="E79">
        <v>183</v>
      </c>
      <c r="F79">
        <v>171</v>
      </c>
      <c r="G79">
        <v>177</v>
      </c>
      <c r="H79">
        <v>181</v>
      </c>
      <c r="I79">
        <v>176</v>
      </c>
      <c r="J79">
        <v>183</v>
      </c>
      <c r="K79">
        <f t="shared" si="7"/>
        <v>54.208754208754208</v>
      </c>
      <c r="L79">
        <f t="shared" si="8"/>
        <v>1.2257233433850099</v>
      </c>
      <c r="M79">
        <f t="shared" si="9"/>
        <v>23.56195498252826</v>
      </c>
      <c r="N79">
        <v>1.10033</v>
      </c>
      <c r="O79">
        <v>24.23</v>
      </c>
      <c r="P79">
        <v>22.63</v>
      </c>
      <c r="S79">
        <v>18.649999999999999</v>
      </c>
      <c r="T79">
        <v>22.13</v>
      </c>
      <c r="X79">
        <f t="shared" si="5"/>
        <v>21.909999999999997</v>
      </c>
      <c r="Y79">
        <f t="shared" si="6"/>
        <v>2.3506594819326776</v>
      </c>
    </row>
    <row r="80" spans="1:25" x14ac:dyDescent="0.25">
      <c r="A80">
        <v>1.1146199999999999</v>
      </c>
      <c r="B80">
        <v>179</v>
      </c>
      <c r="C80">
        <v>180</v>
      </c>
      <c r="D80">
        <v>183</v>
      </c>
      <c r="E80">
        <v>183</v>
      </c>
      <c r="F80">
        <v>172</v>
      </c>
      <c r="G80">
        <v>178</v>
      </c>
      <c r="H80">
        <v>182</v>
      </c>
      <c r="I80">
        <v>177</v>
      </c>
      <c r="J80">
        <v>183</v>
      </c>
      <c r="K80">
        <f t="shared" si="7"/>
        <v>54.444444444444443</v>
      </c>
      <c r="L80">
        <f t="shared" si="8"/>
        <v>1.1134044285378082</v>
      </c>
      <c r="M80">
        <f t="shared" si="9"/>
        <v>16.493368487770237</v>
      </c>
      <c r="N80">
        <v>1.1146199999999999</v>
      </c>
      <c r="O80">
        <v>24.26</v>
      </c>
      <c r="S80">
        <v>18.600000000000001</v>
      </c>
      <c r="T80">
        <v>22.26</v>
      </c>
      <c r="X80">
        <f t="shared" si="5"/>
        <v>21.706666666666667</v>
      </c>
      <c r="Y80">
        <f t="shared" si="6"/>
        <v>2.870284538740612</v>
      </c>
    </row>
    <row r="81" spans="1:25" x14ac:dyDescent="0.25">
      <c r="A81">
        <v>1.1289100000000001</v>
      </c>
      <c r="B81">
        <v>180</v>
      </c>
      <c r="C81">
        <v>181</v>
      </c>
      <c r="D81">
        <v>183</v>
      </c>
      <c r="E81">
        <v>183</v>
      </c>
      <c r="F81">
        <v>173</v>
      </c>
      <c r="G81">
        <v>179</v>
      </c>
      <c r="H81">
        <v>183</v>
      </c>
      <c r="I81">
        <v>178</v>
      </c>
      <c r="J81">
        <v>183</v>
      </c>
      <c r="K81">
        <f t="shared" si="7"/>
        <v>54.646464646464651</v>
      </c>
      <c r="L81">
        <f t="shared" si="8"/>
        <v>1.016394535227177</v>
      </c>
      <c r="M81">
        <f t="shared" si="9"/>
        <v>14.137172989517554</v>
      </c>
      <c r="N81">
        <v>1.1289100000000001</v>
      </c>
      <c r="S81">
        <v>18.64</v>
      </c>
      <c r="X81">
        <f t="shared" si="5"/>
        <v>18.64</v>
      </c>
      <c r="Y81" t="e">
        <f t="shared" si="6"/>
        <v>#DIV/0!</v>
      </c>
    </row>
    <row r="82" spans="1:25" x14ac:dyDescent="0.25">
      <c r="A82">
        <v>1.1432</v>
      </c>
      <c r="B82">
        <v>181</v>
      </c>
      <c r="C82">
        <v>182</v>
      </c>
      <c r="D82">
        <v>183</v>
      </c>
      <c r="E82">
        <v>183</v>
      </c>
      <c r="F82">
        <v>174</v>
      </c>
      <c r="G82">
        <v>181</v>
      </c>
      <c r="H82">
        <v>183</v>
      </c>
      <c r="I82">
        <v>178</v>
      </c>
      <c r="J82">
        <v>183</v>
      </c>
      <c r="K82">
        <f t="shared" si="7"/>
        <v>54.814814814814817</v>
      </c>
      <c r="L82">
        <f t="shared" si="8"/>
        <v>0.92714948235786965</v>
      </c>
      <c r="M82">
        <f t="shared" si="9"/>
        <v>11.780977491264315</v>
      </c>
      <c r="N82">
        <v>1.1432</v>
      </c>
      <c r="S82">
        <v>19.63</v>
      </c>
      <c r="X82">
        <f t="shared" si="5"/>
        <v>19.63</v>
      </c>
      <c r="Y82" t="e">
        <f t="shared" si="6"/>
        <v>#DIV/0!</v>
      </c>
    </row>
    <row r="83" spans="1:25" x14ac:dyDescent="0.25">
      <c r="A83">
        <v>1.1574899999999999</v>
      </c>
      <c r="B83">
        <v>182</v>
      </c>
      <c r="C83">
        <v>183</v>
      </c>
      <c r="D83">
        <v>183</v>
      </c>
      <c r="E83">
        <v>183</v>
      </c>
      <c r="F83">
        <v>175</v>
      </c>
      <c r="G83">
        <v>182</v>
      </c>
      <c r="H83">
        <v>183</v>
      </c>
      <c r="I83">
        <v>179</v>
      </c>
      <c r="J83">
        <v>183</v>
      </c>
      <c r="K83">
        <f t="shared" si="7"/>
        <v>54.98316498316499</v>
      </c>
      <c r="L83">
        <f t="shared" si="8"/>
        <v>0.83141806228052151</v>
      </c>
      <c r="M83">
        <f t="shared" si="9"/>
        <v>11.78097749126481</v>
      </c>
      <c r="N83">
        <v>1.1574899999999999</v>
      </c>
      <c r="S83">
        <v>20.309999999999999</v>
      </c>
      <c r="X83">
        <f t="shared" si="5"/>
        <v>20.309999999999999</v>
      </c>
      <c r="Y83" t="e">
        <f t="shared" si="6"/>
        <v>#DIV/0!</v>
      </c>
    </row>
    <row r="84" spans="1:25" x14ac:dyDescent="0.25">
      <c r="A84">
        <v>1.17178</v>
      </c>
      <c r="B84">
        <v>183</v>
      </c>
      <c r="C84">
        <v>183</v>
      </c>
      <c r="D84">
        <v>183</v>
      </c>
      <c r="E84">
        <v>183</v>
      </c>
      <c r="F84">
        <v>176</v>
      </c>
      <c r="G84">
        <v>183</v>
      </c>
      <c r="H84">
        <v>183</v>
      </c>
      <c r="I84">
        <v>179</v>
      </c>
      <c r="J84">
        <v>183</v>
      </c>
      <c r="K84">
        <f t="shared" si="7"/>
        <v>55.084175084175087</v>
      </c>
      <c r="L84">
        <f t="shared" si="8"/>
        <v>0.76927001069332401</v>
      </c>
      <c r="M84">
        <f t="shared" si="9"/>
        <v>7.0685864947582795</v>
      </c>
      <c r="N84">
        <v>1.17178</v>
      </c>
      <c r="S84">
        <v>20.75</v>
      </c>
      <c r="X84">
        <f t="shared" si="5"/>
        <v>20.75</v>
      </c>
      <c r="Y84" t="e">
        <f t="shared" si="6"/>
        <v>#DIV/0!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Z123"/>
  <sheetViews>
    <sheetView topLeftCell="D52" workbookViewId="0">
      <selection activeCell="X68" sqref="X68:X70"/>
    </sheetView>
  </sheetViews>
  <sheetFormatPr defaultRowHeight="15" x14ac:dyDescent="0.25"/>
  <cols>
    <col min="2" max="4" width="9.140625" style="4"/>
  </cols>
  <sheetData>
    <row r="1" spans="1:25" x14ac:dyDescent="0.25">
      <c r="A1" s="1" t="s">
        <v>0</v>
      </c>
      <c r="B1" s="3"/>
      <c r="C1" s="3"/>
      <c r="D1" s="3"/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 t="s">
        <v>12</v>
      </c>
      <c r="L1" s="1" t="s">
        <v>13</v>
      </c>
      <c r="M1" s="1" t="s">
        <v>14</v>
      </c>
      <c r="N1" s="1" t="s">
        <v>0</v>
      </c>
      <c r="O1" s="1"/>
      <c r="P1" s="1"/>
      <c r="Q1" s="1"/>
      <c r="R1" s="1">
        <v>4</v>
      </c>
      <c r="S1" s="1">
        <v>5</v>
      </c>
      <c r="T1" s="1">
        <v>6</v>
      </c>
      <c r="U1" s="1">
        <v>7</v>
      </c>
      <c r="V1" s="1">
        <v>8</v>
      </c>
      <c r="W1" s="1">
        <v>9</v>
      </c>
      <c r="X1" s="1" t="s">
        <v>12</v>
      </c>
      <c r="Y1" s="1" t="s">
        <v>13</v>
      </c>
    </row>
    <row r="2" spans="1:25" x14ac:dyDescent="0.25">
      <c r="A2" s="1">
        <v>5.0000000000000001E-3</v>
      </c>
      <c r="B2" s="3"/>
      <c r="C2" s="3"/>
      <c r="D2" s="3"/>
      <c r="E2" s="1"/>
      <c r="F2" s="1"/>
      <c r="G2" s="1"/>
      <c r="H2" s="1"/>
      <c r="I2" s="1"/>
      <c r="J2" s="1"/>
      <c r="K2" s="1">
        <v>0</v>
      </c>
      <c r="L2" s="1">
        <v>0</v>
      </c>
      <c r="M2" s="1">
        <v>0</v>
      </c>
      <c r="N2" s="1">
        <v>0</v>
      </c>
      <c r="O2" s="1"/>
      <c r="P2" s="1"/>
      <c r="Q2" s="1"/>
      <c r="R2" s="1"/>
      <c r="S2" s="1"/>
      <c r="T2" s="1"/>
      <c r="U2" s="1"/>
      <c r="V2" s="1"/>
      <c r="W2" s="1"/>
      <c r="X2" s="1">
        <v>0</v>
      </c>
      <c r="Y2" s="1">
        <v>0</v>
      </c>
    </row>
    <row r="3" spans="1:25" x14ac:dyDescent="0.25">
      <c r="A3">
        <v>1.4290000000000001E-2</v>
      </c>
      <c r="E3">
        <v>2</v>
      </c>
      <c r="F3">
        <v>9</v>
      </c>
      <c r="G3">
        <v>6</v>
      </c>
      <c r="H3">
        <v>8</v>
      </c>
      <c r="I3">
        <v>3</v>
      </c>
      <c r="J3">
        <v>4</v>
      </c>
      <c r="K3">
        <f>AVERAGE(E3:J3)/3.3</f>
        <v>1.6161616161616161</v>
      </c>
      <c r="L3">
        <f t="shared" ref="L3:L34" si="0">_xlfn.STDEV.S(B3:J3)/3.3</f>
        <v>0.84992662496818716</v>
      </c>
      <c r="M3">
        <f>(K3-K2)/(A3-A2)</f>
        <v>173.96788117993717</v>
      </c>
      <c r="N3">
        <v>1.4290000000000001E-2</v>
      </c>
      <c r="R3">
        <v>20.45</v>
      </c>
      <c r="S3">
        <v>23.91</v>
      </c>
      <c r="T3">
        <v>28</v>
      </c>
      <c r="U3">
        <v>23.34</v>
      </c>
      <c r="V3">
        <v>18.920000000000002</v>
      </c>
      <c r="W3">
        <v>27.99</v>
      </c>
      <c r="X3">
        <f t="shared" ref="X3:X31" si="1">AVERAGE(O3:W3)</f>
        <v>23.768333333333334</v>
      </c>
      <c r="Y3">
        <f t="shared" ref="Y3:Y31" si="2">_xlfn.STDEV.S(O3:W3)</f>
        <v>3.7536830802115677</v>
      </c>
    </row>
    <row r="4" spans="1:25" x14ac:dyDescent="0.25">
      <c r="A4">
        <v>2.8580000000000001E-2</v>
      </c>
      <c r="B4" s="4">
        <v>18</v>
      </c>
      <c r="E4">
        <v>13</v>
      </c>
      <c r="F4">
        <v>21</v>
      </c>
      <c r="G4">
        <v>17</v>
      </c>
      <c r="H4">
        <v>19</v>
      </c>
      <c r="I4">
        <v>14</v>
      </c>
      <c r="J4">
        <v>15</v>
      </c>
      <c r="K4">
        <f t="shared" ref="K4:K67" si="3">AVERAGE(E4:J4)/3.3</f>
        <v>5</v>
      </c>
      <c r="L4">
        <f t="shared" si="0"/>
        <v>0.86976006729694799</v>
      </c>
      <c r="M4">
        <f t="shared" ref="M4:M67" si="4">(K4-K3)/(A4-A3)</f>
        <v>236.79764757441455</v>
      </c>
      <c r="N4">
        <v>2.8580000000000001E-2</v>
      </c>
      <c r="R4">
        <v>19.22</v>
      </c>
      <c r="S4">
        <v>22.62</v>
      </c>
      <c r="T4">
        <v>24.87</v>
      </c>
      <c r="U4">
        <v>29.49</v>
      </c>
      <c r="V4">
        <v>23.36</v>
      </c>
      <c r="W4">
        <v>29.02</v>
      </c>
      <c r="X4">
        <f t="shared" si="1"/>
        <v>24.763333333333335</v>
      </c>
      <c r="Y4">
        <f t="shared" si="2"/>
        <v>3.9436970809972909</v>
      </c>
    </row>
    <row r="5" spans="1:25" x14ac:dyDescent="0.25">
      <c r="A5">
        <v>4.2869999999999998E-2</v>
      </c>
      <c r="B5" s="4">
        <v>26</v>
      </c>
      <c r="C5" s="4">
        <v>23</v>
      </c>
      <c r="D5" s="4">
        <v>23</v>
      </c>
      <c r="E5">
        <v>24</v>
      </c>
      <c r="F5">
        <v>29</v>
      </c>
      <c r="G5">
        <v>25</v>
      </c>
      <c r="H5">
        <v>27</v>
      </c>
      <c r="I5">
        <v>23</v>
      </c>
      <c r="J5">
        <v>24</v>
      </c>
      <c r="K5">
        <f t="shared" si="3"/>
        <v>7.6767676767676765</v>
      </c>
      <c r="L5">
        <f t="shared" si="0"/>
        <v>0.63282646899705397</v>
      </c>
      <c r="M5">
        <f t="shared" si="4"/>
        <v>187.31754211110405</v>
      </c>
      <c r="N5">
        <v>4.2869999999999998E-2</v>
      </c>
      <c r="R5">
        <v>19.63</v>
      </c>
      <c r="S5">
        <v>23.85</v>
      </c>
      <c r="T5">
        <v>23.01</v>
      </c>
      <c r="U5">
        <v>28.63</v>
      </c>
      <c r="V5">
        <v>23.77</v>
      </c>
      <c r="W5">
        <v>21.17</v>
      </c>
      <c r="X5">
        <f t="shared" si="1"/>
        <v>23.343333333333334</v>
      </c>
      <c r="Y5">
        <f t="shared" si="2"/>
        <v>3.0662985286280744</v>
      </c>
    </row>
    <row r="6" spans="1:25" x14ac:dyDescent="0.25">
      <c r="A6">
        <v>5.7160000000000002E-2</v>
      </c>
      <c r="B6" s="4">
        <v>33</v>
      </c>
      <c r="C6" s="4">
        <v>30</v>
      </c>
      <c r="D6" s="4">
        <v>30</v>
      </c>
      <c r="E6">
        <v>30</v>
      </c>
      <c r="F6">
        <v>35</v>
      </c>
      <c r="G6">
        <v>32</v>
      </c>
      <c r="H6">
        <v>32</v>
      </c>
      <c r="I6">
        <v>29</v>
      </c>
      <c r="J6">
        <v>29</v>
      </c>
      <c r="K6">
        <f t="shared" si="3"/>
        <v>9.4444444444444446</v>
      </c>
      <c r="L6">
        <f t="shared" si="0"/>
        <v>0.61442045760588071</v>
      </c>
      <c r="M6">
        <f t="shared" si="4"/>
        <v>123.70026365827626</v>
      </c>
      <c r="N6">
        <v>5.7160000000000002E-2</v>
      </c>
      <c r="R6">
        <v>20.13</v>
      </c>
      <c r="S6">
        <v>24.67</v>
      </c>
      <c r="T6">
        <v>19.54</v>
      </c>
      <c r="U6">
        <v>25.63</v>
      </c>
      <c r="V6">
        <v>25.19</v>
      </c>
      <c r="W6">
        <v>19.82</v>
      </c>
      <c r="X6">
        <f t="shared" si="1"/>
        <v>22.496666666666666</v>
      </c>
      <c r="Y6">
        <f t="shared" si="2"/>
        <v>2.9428806748944067</v>
      </c>
    </row>
    <row r="7" spans="1:25" x14ac:dyDescent="0.25">
      <c r="A7">
        <v>7.145E-2</v>
      </c>
      <c r="B7" s="4">
        <v>38</v>
      </c>
      <c r="C7" s="4">
        <v>38</v>
      </c>
      <c r="D7" s="4">
        <v>35</v>
      </c>
      <c r="E7">
        <v>37</v>
      </c>
      <c r="F7">
        <v>40</v>
      </c>
      <c r="G7">
        <v>39</v>
      </c>
      <c r="H7">
        <v>37</v>
      </c>
      <c r="I7">
        <v>35</v>
      </c>
      <c r="J7">
        <v>36</v>
      </c>
      <c r="K7">
        <f t="shared" si="3"/>
        <v>11.313131313131315</v>
      </c>
      <c r="L7">
        <f t="shared" si="0"/>
        <v>0.51998132025186872</v>
      </c>
      <c r="M7">
        <f t="shared" si="4"/>
        <v>130.76885015303503</v>
      </c>
      <c r="N7">
        <v>7.145E-2</v>
      </c>
      <c r="R7">
        <v>22.59</v>
      </c>
      <c r="S7">
        <v>25.63</v>
      </c>
      <c r="T7">
        <v>21.43</v>
      </c>
      <c r="U7">
        <v>24.28</v>
      </c>
      <c r="V7">
        <v>22.04</v>
      </c>
      <c r="W7">
        <v>22.5</v>
      </c>
      <c r="X7">
        <f t="shared" si="1"/>
        <v>23.078333333333333</v>
      </c>
      <c r="Y7">
        <f t="shared" si="2"/>
        <v>1.5699097638611803</v>
      </c>
    </row>
    <row r="8" spans="1:25" x14ac:dyDescent="0.25">
      <c r="A8">
        <v>8.5739999999999997E-2</v>
      </c>
      <c r="B8" s="4">
        <v>42</v>
      </c>
      <c r="C8" s="4">
        <v>42</v>
      </c>
      <c r="D8" s="4">
        <v>41</v>
      </c>
      <c r="E8">
        <v>42</v>
      </c>
      <c r="F8">
        <v>44</v>
      </c>
      <c r="G8">
        <v>43</v>
      </c>
      <c r="H8">
        <v>42</v>
      </c>
      <c r="I8">
        <v>41</v>
      </c>
      <c r="J8">
        <v>43</v>
      </c>
      <c r="K8">
        <f t="shared" si="3"/>
        <v>12.878787878787879</v>
      </c>
      <c r="L8">
        <f t="shared" si="0"/>
        <v>0.29449251994168185</v>
      </c>
      <c r="M8">
        <f t="shared" si="4"/>
        <v>109.56309066875887</v>
      </c>
      <c r="N8">
        <v>8.5739999999999997E-2</v>
      </c>
      <c r="R8">
        <v>22.4</v>
      </c>
      <c r="S8">
        <v>21.96</v>
      </c>
      <c r="T8">
        <v>21.54</v>
      </c>
      <c r="U8">
        <v>22.91</v>
      </c>
      <c r="V8">
        <v>22.51</v>
      </c>
      <c r="W8">
        <v>22.61</v>
      </c>
      <c r="X8">
        <f t="shared" si="1"/>
        <v>22.321666666666669</v>
      </c>
      <c r="Y8">
        <f t="shared" si="2"/>
        <v>0.4924801180420047</v>
      </c>
    </row>
    <row r="9" spans="1:25" x14ac:dyDescent="0.25">
      <c r="A9">
        <v>0.10002999999999999</v>
      </c>
      <c r="B9" s="4">
        <v>46</v>
      </c>
      <c r="C9" s="4">
        <v>46</v>
      </c>
      <c r="D9" s="4">
        <v>46</v>
      </c>
      <c r="E9">
        <v>47</v>
      </c>
      <c r="F9">
        <v>48</v>
      </c>
      <c r="G9">
        <v>47</v>
      </c>
      <c r="H9">
        <v>47</v>
      </c>
      <c r="I9">
        <v>45</v>
      </c>
      <c r="J9">
        <v>47</v>
      </c>
      <c r="K9">
        <f t="shared" si="3"/>
        <v>14.191919191919194</v>
      </c>
      <c r="L9">
        <f t="shared" si="0"/>
        <v>0.26724760717824148</v>
      </c>
      <c r="M9">
        <f t="shared" si="4"/>
        <v>91.89162443186251</v>
      </c>
      <c r="N9">
        <v>0.10002999999999999</v>
      </c>
      <c r="R9">
        <v>23.15</v>
      </c>
      <c r="S9">
        <v>23.38</v>
      </c>
      <c r="T9">
        <v>21.2</v>
      </c>
      <c r="U9">
        <v>23.56</v>
      </c>
      <c r="V9">
        <v>22.78</v>
      </c>
      <c r="W9">
        <v>23.59</v>
      </c>
      <c r="X9">
        <f t="shared" si="1"/>
        <v>22.943333333333332</v>
      </c>
      <c r="Y9">
        <f t="shared" si="2"/>
        <v>0.90528816774917942</v>
      </c>
    </row>
    <row r="10" spans="1:25" x14ac:dyDescent="0.25">
      <c r="A10">
        <v>0.11432</v>
      </c>
      <c r="B10" s="4">
        <v>52</v>
      </c>
      <c r="C10" s="4">
        <v>50</v>
      </c>
      <c r="D10" s="4">
        <v>51</v>
      </c>
      <c r="E10">
        <v>51</v>
      </c>
      <c r="F10">
        <v>51</v>
      </c>
      <c r="G10">
        <v>51</v>
      </c>
      <c r="H10">
        <v>51</v>
      </c>
      <c r="I10">
        <v>48</v>
      </c>
      <c r="J10">
        <v>51</v>
      </c>
      <c r="K10">
        <f t="shared" si="3"/>
        <v>15.303030303030305</v>
      </c>
      <c r="L10">
        <f t="shared" si="0"/>
        <v>0.33879817840905901</v>
      </c>
      <c r="M10">
        <f t="shared" si="4"/>
        <v>77.754451442344987</v>
      </c>
      <c r="N10">
        <v>0.11432</v>
      </c>
      <c r="R10">
        <v>23.12</v>
      </c>
      <c r="S10">
        <v>25.65</v>
      </c>
      <c r="T10">
        <v>22.59</v>
      </c>
      <c r="U10">
        <v>23.39</v>
      </c>
      <c r="V10">
        <v>23.92</v>
      </c>
      <c r="W10">
        <v>24.39</v>
      </c>
      <c r="X10">
        <f t="shared" si="1"/>
        <v>23.843333333333334</v>
      </c>
      <c r="Y10">
        <f t="shared" si="2"/>
        <v>1.0833589740555369</v>
      </c>
    </row>
    <row r="11" spans="1:25" x14ac:dyDescent="0.25">
      <c r="A11">
        <v>0.12861</v>
      </c>
      <c r="B11" s="4">
        <v>56</v>
      </c>
      <c r="C11" s="4">
        <v>54</v>
      </c>
      <c r="D11" s="4">
        <v>54</v>
      </c>
      <c r="E11">
        <v>54</v>
      </c>
      <c r="F11">
        <v>54</v>
      </c>
      <c r="G11">
        <v>56</v>
      </c>
      <c r="H11">
        <v>56</v>
      </c>
      <c r="I11">
        <v>51</v>
      </c>
      <c r="J11">
        <v>54</v>
      </c>
      <c r="K11">
        <f t="shared" si="3"/>
        <v>16.414141414141415</v>
      </c>
      <c r="L11">
        <f t="shared" si="0"/>
        <v>0.47913297881339084</v>
      </c>
      <c r="M11">
        <f t="shared" si="4"/>
        <v>77.754451442345058</v>
      </c>
      <c r="N11">
        <v>0.12861</v>
      </c>
      <c r="R11">
        <v>24.54</v>
      </c>
      <c r="S11">
        <v>30.71</v>
      </c>
      <c r="T11">
        <v>23.37</v>
      </c>
      <c r="U11">
        <v>23.07</v>
      </c>
      <c r="V11">
        <v>26.85</v>
      </c>
      <c r="W11">
        <v>24.42</v>
      </c>
      <c r="X11">
        <f t="shared" si="1"/>
        <v>25.493333333333329</v>
      </c>
      <c r="Y11">
        <f t="shared" si="2"/>
        <v>2.88083784109189</v>
      </c>
    </row>
    <row r="12" spans="1:25" x14ac:dyDescent="0.25">
      <c r="A12">
        <v>0.1429</v>
      </c>
      <c r="B12" s="4">
        <v>60</v>
      </c>
      <c r="C12" s="4">
        <v>58</v>
      </c>
      <c r="D12" s="4">
        <v>58</v>
      </c>
      <c r="E12">
        <v>56</v>
      </c>
      <c r="F12">
        <v>57</v>
      </c>
      <c r="G12">
        <v>60</v>
      </c>
      <c r="H12">
        <v>59</v>
      </c>
      <c r="I12">
        <v>55</v>
      </c>
      <c r="J12">
        <v>58</v>
      </c>
      <c r="K12">
        <f t="shared" si="3"/>
        <v>17.424242424242426</v>
      </c>
      <c r="L12">
        <f t="shared" si="0"/>
        <v>0.51257028106526359</v>
      </c>
      <c r="M12">
        <f t="shared" si="4"/>
        <v>70.685864947586467</v>
      </c>
      <c r="N12">
        <v>0.1429</v>
      </c>
      <c r="R12">
        <v>25.46</v>
      </c>
      <c r="S12">
        <v>30.51</v>
      </c>
      <c r="T12">
        <v>23.81</v>
      </c>
      <c r="U12">
        <v>22.17</v>
      </c>
      <c r="V12">
        <v>25.4</v>
      </c>
      <c r="W12">
        <v>25.11</v>
      </c>
      <c r="X12">
        <f t="shared" si="1"/>
        <v>25.409999999999997</v>
      </c>
      <c r="Y12">
        <f t="shared" si="2"/>
        <v>2.7985782104490387</v>
      </c>
    </row>
    <row r="13" spans="1:25" x14ac:dyDescent="0.25">
      <c r="A13">
        <v>0.15719</v>
      </c>
      <c r="B13" s="4">
        <v>63</v>
      </c>
      <c r="C13" s="4">
        <v>62</v>
      </c>
      <c r="D13" s="4">
        <v>63</v>
      </c>
      <c r="E13">
        <v>61</v>
      </c>
      <c r="F13">
        <v>60</v>
      </c>
      <c r="G13">
        <v>63</v>
      </c>
      <c r="H13">
        <v>63</v>
      </c>
      <c r="I13">
        <v>59</v>
      </c>
      <c r="J13">
        <v>61</v>
      </c>
      <c r="K13">
        <f t="shared" si="3"/>
        <v>18.535353535353536</v>
      </c>
      <c r="L13">
        <f t="shared" si="0"/>
        <v>0.45454545454545459</v>
      </c>
      <c r="M13">
        <f t="shared" si="4"/>
        <v>77.754451442345058</v>
      </c>
      <c r="N13">
        <v>0.15719</v>
      </c>
      <c r="R13">
        <v>26.93</v>
      </c>
      <c r="S13">
        <v>32.799999999999997</v>
      </c>
      <c r="T13">
        <v>22.99</v>
      </c>
      <c r="U13">
        <v>22.42</v>
      </c>
      <c r="V13">
        <v>24.65</v>
      </c>
      <c r="W13">
        <v>24.28</v>
      </c>
      <c r="X13">
        <f t="shared" si="1"/>
        <v>25.678333333333331</v>
      </c>
      <c r="Y13">
        <f t="shared" si="2"/>
        <v>3.8246956305916129</v>
      </c>
    </row>
    <row r="14" spans="1:25" x14ac:dyDescent="0.25">
      <c r="A14">
        <v>0.17147999999999999</v>
      </c>
      <c r="B14" s="4">
        <v>66</v>
      </c>
      <c r="C14" s="4">
        <v>65</v>
      </c>
      <c r="D14" s="4">
        <v>66</v>
      </c>
      <c r="E14">
        <v>65</v>
      </c>
      <c r="F14">
        <v>64</v>
      </c>
      <c r="G14">
        <v>66</v>
      </c>
      <c r="H14">
        <v>66</v>
      </c>
      <c r="I14">
        <v>63</v>
      </c>
      <c r="J14">
        <v>64</v>
      </c>
      <c r="K14">
        <f t="shared" si="3"/>
        <v>19.595959595959599</v>
      </c>
      <c r="L14">
        <f t="shared" si="0"/>
        <v>0.33879817840905907</v>
      </c>
      <c r="M14">
        <f t="shared" si="4"/>
        <v>74.22015819496589</v>
      </c>
      <c r="N14">
        <v>0.17147999999999999</v>
      </c>
      <c r="R14">
        <v>28.47</v>
      </c>
      <c r="S14">
        <v>30.82</v>
      </c>
      <c r="T14">
        <v>24.07</v>
      </c>
      <c r="U14">
        <v>22.38</v>
      </c>
      <c r="V14">
        <v>22.65</v>
      </c>
      <c r="W14">
        <v>21.77</v>
      </c>
      <c r="X14">
        <f t="shared" si="1"/>
        <v>25.026666666666667</v>
      </c>
      <c r="Y14">
        <f t="shared" si="2"/>
        <v>3.7307836531574208</v>
      </c>
    </row>
    <row r="15" spans="1:25" x14ac:dyDescent="0.25">
      <c r="A15">
        <v>0.18576999999999999</v>
      </c>
      <c r="B15" s="4">
        <v>69</v>
      </c>
      <c r="C15" s="4">
        <v>68</v>
      </c>
      <c r="D15" s="4">
        <v>70</v>
      </c>
      <c r="E15">
        <v>69</v>
      </c>
      <c r="F15">
        <v>68</v>
      </c>
      <c r="G15">
        <v>69</v>
      </c>
      <c r="H15">
        <v>69</v>
      </c>
      <c r="I15">
        <v>65</v>
      </c>
      <c r="J15">
        <v>67</v>
      </c>
      <c r="K15">
        <f t="shared" si="3"/>
        <v>20.555555555555554</v>
      </c>
      <c r="L15">
        <f t="shared" si="0"/>
        <v>0.44889870794523185</v>
      </c>
      <c r="M15">
        <f t="shared" si="4"/>
        <v>67.151571700206787</v>
      </c>
      <c r="N15">
        <v>0.18576999999999999</v>
      </c>
      <c r="R15">
        <v>28.59</v>
      </c>
      <c r="S15">
        <v>28.57</v>
      </c>
      <c r="T15">
        <v>21.32</v>
      </c>
      <c r="U15">
        <v>21.72</v>
      </c>
      <c r="V15">
        <v>24.57</v>
      </c>
      <c r="W15">
        <v>21.54</v>
      </c>
      <c r="X15">
        <f t="shared" si="1"/>
        <v>24.384999999999994</v>
      </c>
      <c r="Y15">
        <f t="shared" si="2"/>
        <v>3.4589290250018481</v>
      </c>
    </row>
    <row r="16" spans="1:25" x14ac:dyDescent="0.25">
      <c r="A16">
        <v>0.20005999999999999</v>
      </c>
      <c r="B16" s="4">
        <v>72</v>
      </c>
      <c r="C16" s="4">
        <v>72</v>
      </c>
      <c r="D16" s="4">
        <v>73</v>
      </c>
      <c r="E16">
        <v>72</v>
      </c>
      <c r="F16">
        <v>70</v>
      </c>
      <c r="G16">
        <v>72</v>
      </c>
      <c r="H16">
        <v>72</v>
      </c>
      <c r="I16">
        <v>68</v>
      </c>
      <c r="J16">
        <v>69</v>
      </c>
      <c r="K16">
        <f t="shared" si="3"/>
        <v>21.363636363636363</v>
      </c>
      <c r="L16">
        <f t="shared" si="0"/>
        <v>0.5125702810652637</v>
      </c>
      <c r="M16">
        <f t="shared" si="4"/>
        <v>56.54869195806927</v>
      </c>
      <c r="N16">
        <v>0.20005999999999999</v>
      </c>
      <c r="R16">
        <v>25.63</v>
      </c>
      <c r="S16">
        <v>28.78</v>
      </c>
      <c r="T16">
        <v>20.11</v>
      </c>
      <c r="U16">
        <v>21.15</v>
      </c>
      <c r="V16">
        <v>25.11</v>
      </c>
      <c r="W16">
        <v>27.05</v>
      </c>
      <c r="X16">
        <f t="shared" si="1"/>
        <v>24.638333333333332</v>
      </c>
      <c r="Y16">
        <f t="shared" si="2"/>
        <v>3.3719336687821668</v>
      </c>
    </row>
    <row r="17" spans="1:25" x14ac:dyDescent="0.25">
      <c r="A17">
        <v>0.21435000000000001</v>
      </c>
      <c r="B17" s="4">
        <v>76</v>
      </c>
      <c r="C17" s="4">
        <v>76</v>
      </c>
      <c r="D17" s="4">
        <v>76</v>
      </c>
      <c r="E17">
        <v>76</v>
      </c>
      <c r="F17">
        <v>73</v>
      </c>
      <c r="G17">
        <v>74</v>
      </c>
      <c r="H17">
        <v>74</v>
      </c>
      <c r="I17">
        <v>70</v>
      </c>
      <c r="J17">
        <v>71</v>
      </c>
      <c r="K17">
        <f t="shared" si="3"/>
        <v>22.121212121212121</v>
      </c>
      <c r="L17">
        <f t="shared" si="0"/>
        <v>0.69432965075088482</v>
      </c>
      <c r="M17">
        <f t="shared" si="4"/>
        <v>53.014398710689747</v>
      </c>
      <c r="N17">
        <v>0.21435000000000001</v>
      </c>
      <c r="R17">
        <v>25.4</v>
      </c>
      <c r="S17">
        <v>28.68</v>
      </c>
      <c r="T17">
        <v>19.760000000000002</v>
      </c>
      <c r="U17">
        <v>20.18</v>
      </c>
      <c r="V17">
        <v>25.4</v>
      </c>
      <c r="W17">
        <v>26.24</v>
      </c>
      <c r="X17">
        <f t="shared" si="1"/>
        <v>24.276666666666671</v>
      </c>
      <c r="Y17">
        <f t="shared" si="2"/>
        <v>3.5482596673110538</v>
      </c>
    </row>
    <row r="18" spans="1:25" x14ac:dyDescent="0.25">
      <c r="A18">
        <v>0.22864000000000001</v>
      </c>
      <c r="B18" s="4">
        <v>78</v>
      </c>
      <c r="C18" s="4">
        <v>79</v>
      </c>
      <c r="D18" s="4">
        <v>78</v>
      </c>
      <c r="E18">
        <v>78</v>
      </c>
      <c r="F18">
        <v>75</v>
      </c>
      <c r="G18">
        <v>76</v>
      </c>
      <c r="H18">
        <v>78</v>
      </c>
      <c r="I18">
        <v>73</v>
      </c>
      <c r="J18">
        <v>73</v>
      </c>
      <c r="K18">
        <f t="shared" si="3"/>
        <v>22.878787878787879</v>
      </c>
      <c r="L18">
        <f t="shared" si="0"/>
        <v>0.69616407838839511</v>
      </c>
      <c r="M18">
        <f t="shared" si="4"/>
        <v>53.014398710689846</v>
      </c>
      <c r="N18">
        <v>0.22864000000000001</v>
      </c>
      <c r="R18">
        <v>25.57</v>
      </c>
      <c r="S18">
        <v>25.46</v>
      </c>
      <c r="T18">
        <v>20.95</v>
      </c>
      <c r="U18">
        <v>19.989999999999998</v>
      </c>
      <c r="V18">
        <v>25.89</v>
      </c>
      <c r="W18">
        <v>26.21</v>
      </c>
      <c r="X18">
        <f t="shared" si="1"/>
        <v>24.011666666666667</v>
      </c>
      <c r="Y18">
        <f t="shared" si="2"/>
        <v>2.7725253229982751</v>
      </c>
    </row>
    <row r="19" spans="1:25" x14ac:dyDescent="0.25">
      <c r="A19">
        <v>0.24293000000000001</v>
      </c>
      <c r="B19" s="4">
        <v>80</v>
      </c>
      <c r="C19" s="4">
        <v>82</v>
      </c>
      <c r="D19" s="4">
        <v>81</v>
      </c>
      <c r="E19">
        <v>80</v>
      </c>
      <c r="F19">
        <v>78</v>
      </c>
      <c r="G19">
        <v>78</v>
      </c>
      <c r="H19">
        <v>81</v>
      </c>
      <c r="I19">
        <v>76</v>
      </c>
      <c r="J19">
        <v>77</v>
      </c>
      <c r="K19">
        <f t="shared" si="3"/>
        <v>23.737373737373737</v>
      </c>
      <c r="L19">
        <f t="shared" si="0"/>
        <v>0.62061645088103579</v>
      </c>
      <c r="M19">
        <f t="shared" si="4"/>
        <v>60.082985205448445</v>
      </c>
      <c r="N19">
        <v>0.24293000000000001</v>
      </c>
      <c r="R19">
        <v>25.23</v>
      </c>
      <c r="S19">
        <v>25.52</v>
      </c>
      <c r="T19">
        <v>24.14</v>
      </c>
      <c r="U19">
        <v>20.239999999999998</v>
      </c>
      <c r="V19">
        <v>25.76</v>
      </c>
      <c r="W19">
        <v>27.33</v>
      </c>
      <c r="X19">
        <f t="shared" si="1"/>
        <v>24.703333333333333</v>
      </c>
      <c r="Y19">
        <f t="shared" si="2"/>
        <v>2.4165650553350861</v>
      </c>
    </row>
    <row r="20" spans="1:25" x14ac:dyDescent="0.25">
      <c r="A20">
        <v>0.25722</v>
      </c>
      <c r="B20" s="4">
        <v>83</v>
      </c>
      <c r="C20" s="4">
        <v>85</v>
      </c>
      <c r="D20" s="4">
        <v>85</v>
      </c>
      <c r="E20">
        <v>83</v>
      </c>
      <c r="F20">
        <v>81</v>
      </c>
      <c r="G20">
        <v>80</v>
      </c>
      <c r="H20">
        <v>83</v>
      </c>
      <c r="I20">
        <v>79</v>
      </c>
      <c r="J20">
        <v>81</v>
      </c>
      <c r="K20">
        <f t="shared" si="3"/>
        <v>24.595959595959599</v>
      </c>
      <c r="L20">
        <f t="shared" si="0"/>
        <v>0.63884397175118779</v>
      </c>
      <c r="M20">
        <f t="shared" si="4"/>
        <v>60.082985205448693</v>
      </c>
      <c r="N20">
        <v>0.25722</v>
      </c>
      <c r="R20">
        <v>25.02</v>
      </c>
      <c r="S20">
        <v>24.94</v>
      </c>
      <c r="T20">
        <v>23.38</v>
      </c>
      <c r="U20">
        <v>19.8</v>
      </c>
      <c r="V20">
        <v>24.87</v>
      </c>
      <c r="W20">
        <v>29.12</v>
      </c>
      <c r="X20">
        <f t="shared" si="1"/>
        <v>24.521666666666665</v>
      </c>
      <c r="Y20">
        <f t="shared" si="2"/>
        <v>3.009547585047748</v>
      </c>
    </row>
    <row r="21" spans="1:25" x14ac:dyDescent="0.25">
      <c r="A21">
        <v>0.27150999999999997</v>
      </c>
      <c r="B21" s="4">
        <v>85</v>
      </c>
      <c r="C21" s="4">
        <v>88</v>
      </c>
      <c r="D21" s="4">
        <v>88</v>
      </c>
      <c r="E21">
        <v>85</v>
      </c>
      <c r="F21">
        <v>83</v>
      </c>
      <c r="G21">
        <v>83</v>
      </c>
      <c r="H21">
        <v>85</v>
      </c>
      <c r="I21">
        <v>82</v>
      </c>
      <c r="J21">
        <v>84</v>
      </c>
      <c r="K21">
        <f t="shared" si="3"/>
        <v>25.353535353535356</v>
      </c>
      <c r="L21">
        <f t="shared" si="0"/>
        <v>0.63884397175118779</v>
      </c>
      <c r="M21">
        <f t="shared" si="4"/>
        <v>53.014398710689953</v>
      </c>
      <c r="N21">
        <v>0.27150999999999997</v>
      </c>
      <c r="R21">
        <v>24.46</v>
      </c>
      <c r="S21">
        <v>24.71</v>
      </c>
      <c r="T21">
        <v>22.4</v>
      </c>
      <c r="U21">
        <v>20.25</v>
      </c>
      <c r="V21">
        <v>24.51</v>
      </c>
      <c r="W21">
        <v>28.74</v>
      </c>
      <c r="X21">
        <f t="shared" si="1"/>
        <v>24.178333333333331</v>
      </c>
      <c r="Y21">
        <f t="shared" si="2"/>
        <v>2.824007200179679</v>
      </c>
    </row>
    <row r="22" spans="1:25" x14ac:dyDescent="0.25">
      <c r="A22">
        <v>0.2858</v>
      </c>
      <c r="B22" s="4">
        <v>88</v>
      </c>
      <c r="C22" s="4">
        <v>91</v>
      </c>
      <c r="D22" s="4">
        <v>91</v>
      </c>
      <c r="E22">
        <v>88</v>
      </c>
      <c r="F22">
        <v>85</v>
      </c>
      <c r="G22">
        <v>86</v>
      </c>
      <c r="H22">
        <v>88</v>
      </c>
      <c r="I22">
        <v>85</v>
      </c>
      <c r="J22">
        <v>86</v>
      </c>
      <c r="K22">
        <f t="shared" si="3"/>
        <v>26.161616161616163</v>
      </c>
      <c r="L22">
        <f t="shared" si="0"/>
        <v>0.69616407838839511</v>
      </c>
      <c r="M22">
        <f t="shared" si="4"/>
        <v>56.548691958068915</v>
      </c>
      <c r="N22">
        <v>0.2858</v>
      </c>
      <c r="R22">
        <v>24.53</v>
      </c>
      <c r="S22">
        <v>24.68</v>
      </c>
      <c r="T22">
        <v>22.32</v>
      </c>
      <c r="U22">
        <v>20.96</v>
      </c>
      <c r="V22">
        <v>25.01</v>
      </c>
      <c r="W22">
        <v>27.33</v>
      </c>
      <c r="X22">
        <f t="shared" si="1"/>
        <v>24.138333333333335</v>
      </c>
      <c r="Y22">
        <f t="shared" si="2"/>
        <v>2.2271723477689513</v>
      </c>
    </row>
    <row r="23" spans="1:25" x14ac:dyDescent="0.25">
      <c r="A23">
        <v>0.30009000000000002</v>
      </c>
      <c r="B23" s="4">
        <v>90</v>
      </c>
      <c r="C23" s="4">
        <v>93</v>
      </c>
      <c r="D23" s="4">
        <v>94</v>
      </c>
      <c r="E23">
        <v>91</v>
      </c>
      <c r="F23">
        <v>88</v>
      </c>
      <c r="G23">
        <v>89</v>
      </c>
      <c r="H23">
        <v>90</v>
      </c>
      <c r="I23">
        <v>89</v>
      </c>
      <c r="J23">
        <v>88</v>
      </c>
      <c r="K23">
        <f t="shared" si="3"/>
        <v>27.020202020202024</v>
      </c>
      <c r="L23">
        <f t="shared" si="0"/>
        <v>0.63884397175118779</v>
      </c>
      <c r="M23">
        <f t="shared" si="4"/>
        <v>60.08298520544858</v>
      </c>
      <c r="N23">
        <v>0.30009000000000002</v>
      </c>
      <c r="R23">
        <v>25.07</v>
      </c>
      <c r="S23">
        <v>25.17</v>
      </c>
      <c r="T23">
        <v>22.29</v>
      </c>
      <c r="U23">
        <v>22.1</v>
      </c>
      <c r="V23">
        <v>25.9</v>
      </c>
      <c r="W23">
        <v>28.02</v>
      </c>
      <c r="X23">
        <f t="shared" si="1"/>
        <v>24.758333333333336</v>
      </c>
      <c r="Y23">
        <f t="shared" si="2"/>
        <v>2.2524601365322017</v>
      </c>
    </row>
    <row r="24" spans="1:25" x14ac:dyDescent="0.25">
      <c r="A24">
        <v>0.31437999999999999</v>
      </c>
      <c r="B24" s="4">
        <v>93</v>
      </c>
      <c r="C24" s="4">
        <v>96</v>
      </c>
      <c r="D24" s="4">
        <v>97</v>
      </c>
      <c r="E24">
        <v>94</v>
      </c>
      <c r="F24">
        <v>91</v>
      </c>
      <c r="G24">
        <v>92</v>
      </c>
      <c r="H24">
        <v>93</v>
      </c>
      <c r="I24">
        <v>91</v>
      </c>
      <c r="J24">
        <v>90</v>
      </c>
      <c r="K24">
        <f t="shared" si="3"/>
        <v>27.828282828282827</v>
      </c>
      <c r="L24">
        <f t="shared" si="0"/>
        <v>0.71066905451870155</v>
      </c>
      <c r="M24">
        <f t="shared" si="4"/>
        <v>56.548691958068886</v>
      </c>
      <c r="N24">
        <v>0.31437999999999999</v>
      </c>
      <c r="R24">
        <v>24.76</v>
      </c>
      <c r="S24">
        <v>25.5</v>
      </c>
      <c r="T24">
        <v>22.22</v>
      </c>
      <c r="U24">
        <v>22.28</v>
      </c>
      <c r="V24">
        <v>25.57</v>
      </c>
      <c r="W24">
        <v>29.46</v>
      </c>
      <c r="X24">
        <f t="shared" si="1"/>
        <v>24.965000000000003</v>
      </c>
      <c r="Y24">
        <f t="shared" si="2"/>
        <v>2.6699644192385787</v>
      </c>
    </row>
    <row r="25" spans="1:25" x14ac:dyDescent="0.25">
      <c r="A25">
        <v>0.32867000000000002</v>
      </c>
      <c r="B25" s="4">
        <v>95</v>
      </c>
      <c r="C25" s="4">
        <v>98</v>
      </c>
      <c r="D25" s="4">
        <v>99</v>
      </c>
      <c r="E25">
        <v>97</v>
      </c>
      <c r="F25">
        <v>93</v>
      </c>
      <c r="G25">
        <v>95</v>
      </c>
      <c r="H25">
        <v>95</v>
      </c>
      <c r="I25">
        <v>93</v>
      </c>
      <c r="J25">
        <v>92</v>
      </c>
      <c r="K25">
        <f t="shared" si="3"/>
        <v>28.53535353535354</v>
      </c>
      <c r="L25">
        <f t="shared" si="0"/>
        <v>0.72312227592304823</v>
      </c>
      <c r="M25">
        <f t="shared" si="4"/>
        <v>49.480105463310828</v>
      </c>
      <c r="N25">
        <v>0.32867000000000002</v>
      </c>
      <c r="R25">
        <v>24.95</v>
      </c>
      <c r="S25">
        <v>25.77</v>
      </c>
      <c r="T25">
        <v>22.4</v>
      </c>
      <c r="U25">
        <v>22.27</v>
      </c>
      <c r="V25">
        <v>25.36</v>
      </c>
      <c r="W25">
        <v>29.41</v>
      </c>
      <c r="X25">
        <f t="shared" si="1"/>
        <v>25.026666666666667</v>
      </c>
      <c r="Y25">
        <f t="shared" si="2"/>
        <v>2.622278907108599</v>
      </c>
    </row>
    <row r="26" spans="1:25" x14ac:dyDescent="0.25">
      <c r="A26">
        <v>0.34295999999999999</v>
      </c>
      <c r="B26" s="4">
        <v>97</v>
      </c>
      <c r="C26" s="4">
        <v>101</v>
      </c>
      <c r="D26" s="4">
        <v>102</v>
      </c>
      <c r="E26">
        <v>99</v>
      </c>
      <c r="F26">
        <v>95</v>
      </c>
      <c r="G26">
        <v>98</v>
      </c>
      <c r="H26">
        <v>97</v>
      </c>
      <c r="I26">
        <v>95</v>
      </c>
      <c r="J26">
        <v>95</v>
      </c>
      <c r="K26">
        <f t="shared" si="3"/>
        <v>29.242424242424246</v>
      </c>
      <c r="L26">
        <f t="shared" si="0"/>
        <v>0.7872958216222169</v>
      </c>
      <c r="M26">
        <f t="shared" si="4"/>
        <v>49.480105463310522</v>
      </c>
      <c r="N26">
        <v>0.34295999999999999</v>
      </c>
      <c r="R26">
        <v>25</v>
      </c>
      <c r="S26">
        <v>26.25</v>
      </c>
      <c r="T26">
        <v>23.38</v>
      </c>
      <c r="U26">
        <v>21.77</v>
      </c>
      <c r="V26">
        <v>25.21</v>
      </c>
      <c r="W26">
        <v>28.03</v>
      </c>
      <c r="X26">
        <f t="shared" si="1"/>
        <v>24.939999999999998</v>
      </c>
      <c r="Y26">
        <f t="shared" si="2"/>
        <v>2.1828055341692725</v>
      </c>
    </row>
    <row r="27" spans="1:25" x14ac:dyDescent="0.25">
      <c r="A27">
        <v>0.35725000000000001</v>
      </c>
      <c r="B27" s="4">
        <v>99</v>
      </c>
      <c r="C27" s="4">
        <v>103</v>
      </c>
      <c r="D27" s="4">
        <v>104</v>
      </c>
      <c r="E27">
        <v>101</v>
      </c>
      <c r="F27">
        <v>97</v>
      </c>
      <c r="G27">
        <v>101</v>
      </c>
      <c r="H27">
        <v>99</v>
      </c>
      <c r="I27">
        <v>97</v>
      </c>
      <c r="J27">
        <v>98</v>
      </c>
      <c r="K27">
        <f t="shared" si="3"/>
        <v>29.949494949494948</v>
      </c>
      <c r="L27">
        <f t="shared" si="0"/>
        <v>0.7642800985061392</v>
      </c>
      <c r="M27">
        <f t="shared" si="4"/>
        <v>49.480105463310082</v>
      </c>
      <c r="N27">
        <v>0.35725000000000001</v>
      </c>
      <c r="R27">
        <v>25.01</v>
      </c>
      <c r="S27">
        <v>25.73</v>
      </c>
      <c r="T27">
        <v>23.37</v>
      </c>
      <c r="U27">
        <v>21.43</v>
      </c>
      <c r="V27">
        <v>24.84</v>
      </c>
      <c r="W27">
        <v>26.74</v>
      </c>
      <c r="X27">
        <f t="shared" si="1"/>
        <v>24.52</v>
      </c>
      <c r="Y27">
        <f t="shared" si="2"/>
        <v>1.8764647611932388</v>
      </c>
    </row>
    <row r="28" spans="1:25" x14ac:dyDescent="0.25">
      <c r="A28">
        <v>0.37153999999999998</v>
      </c>
      <c r="B28" s="4">
        <v>101</v>
      </c>
      <c r="C28" s="4">
        <v>105</v>
      </c>
      <c r="D28" s="4">
        <v>106</v>
      </c>
      <c r="E28">
        <v>104</v>
      </c>
      <c r="F28">
        <v>100</v>
      </c>
      <c r="G28">
        <v>103</v>
      </c>
      <c r="H28">
        <v>101</v>
      </c>
      <c r="I28">
        <v>99</v>
      </c>
      <c r="J28">
        <v>100</v>
      </c>
      <c r="K28">
        <f t="shared" si="3"/>
        <v>30.656565656565661</v>
      </c>
      <c r="L28">
        <f t="shared" si="0"/>
        <v>0.7491109582924913</v>
      </c>
      <c r="M28">
        <f t="shared" si="4"/>
        <v>49.48010546331102</v>
      </c>
      <c r="N28">
        <v>0.37153999999999998</v>
      </c>
      <c r="R28">
        <v>25.09</v>
      </c>
      <c r="S28">
        <v>25.16</v>
      </c>
      <c r="T28">
        <v>23.56</v>
      </c>
      <c r="U28">
        <v>20.23</v>
      </c>
      <c r="V28">
        <v>23.93</v>
      </c>
      <c r="W28">
        <v>27.43</v>
      </c>
      <c r="X28">
        <f t="shared" si="1"/>
        <v>24.233333333333334</v>
      </c>
      <c r="Y28">
        <f t="shared" si="2"/>
        <v>2.3825756371344577</v>
      </c>
    </row>
    <row r="29" spans="1:25" x14ac:dyDescent="0.25">
      <c r="A29">
        <v>0.38583000000000001</v>
      </c>
      <c r="B29" s="4">
        <v>103</v>
      </c>
      <c r="C29" s="4">
        <v>108</v>
      </c>
      <c r="D29" s="4">
        <v>109</v>
      </c>
      <c r="E29">
        <v>105</v>
      </c>
      <c r="F29">
        <v>102</v>
      </c>
      <c r="G29">
        <v>105</v>
      </c>
      <c r="H29">
        <v>102</v>
      </c>
      <c r="I29">
        <v>101</v>
      </c>
      <c r="J29">
        <v>102</v>
      </c>
      <c r="K29">
        <f t="shared" si="3"/>
        <v>31.161616161616163</v>
      </c>
      <c r="L29">
        <f t="shared" si="0"/>
        <v>0.86303068134520522</v>
      </c>
      <c r="M29">
        <f t="shared" si="4"/>
        <v>35.342932473792914</v>
      </c>
      <c r="N29">
        <v>0.38583000000000001</v>
      </c>
      <c r="R29">
        <v>25.94</v>
      </c>
      <c r="S29">
        <v>25.94</v>
      </c>
      <c r="T29">
        <v>24.33</v>
      </c>
      <c r="U29">
        <v>20.55</v>
      </c>
      <c r="V29">
        <v>22.69</v>
      </c>
      <c r="W29">
        <v>26.9</v>
      </c>
      <c r="X29">
        <f t="shared" si="1"/>
        <v>24.391666666666666</v>
      </c>
      <c r="Y29">
        <f t="shared" si="2"/>
        <v>2.3976773483241369</v>
      </c>
    </row>
    <row r="30" spans="1:25" x14ac:dyDescent="0.25">
      <c r="A30">
        <v>0.40011999999999998</v>
      </c>
      <c r="B30" s="4">
        <v>105</v>
      </c>
      <c r="C30" s="4">
        <v>110</v>
      </c>
      <c r="D30" s="4">
        <v>111</v>
      </c>
      <c r="E30">
        <v>107</v>
      </c>
      <c r="F30">
        <v>104</v>
      </c>
      <c r="G30">
        <v>107</v>
      </c>
      <c r="H30">
        <v>104</v>
      </c>
      <c r="I30">
        <v>103</v>
      </c>
      <c r="J30">
        <v>104</v>
      </c>
      <c r="K30">
        <f t="shared" si="3"/>
        <v>31.767676767676768</v>
      </c>
      <c r="L30">
        <f t="shared" si="0"/>
        <v>0.86303068134520522</v>
      </c>
      <c r="M30">
        <f t="shared" si="4"/>
        <v>42.41151896855191</v>
      </c>
      <c r="N30">
        <v>0.40011999999999998</v>
      </c>
      <c r="R30">
        <v>26.68</v>
      </c>
      <c r="S30">
        <v>25.92</v>
      </c>
      <c r="T30">
        <v>25.11</v>
      </c>
      <c r="U30">
        <v>18.29</v>
      </c>
      <c r="V30">
        <v>21.9</v>
      </c>
      <c r="W30">
        <v>25.59</v>
      </c>
      <c r="X30">
        <f t="shared" si="1"/>
        <v>23.915000000000003</v>
      </c>
      <c r="Y30">
        <f t="shared" si="2"/>
        <v>3.2124678986722923</v>
      </c>
    </row>
    <row r="31" spans="1:25" x14ac:dyDescent="0.25">
      <c r="A31">
        <v>0.41441</v>
      </c>
      <c r="B31" s="4">
        <v>107</v>
      </c>
      <c r="C31" s="4">
        <v>112</v>
      </c>
      <c r="D31" s="4">
        <v>113</v>
      </c>
      <c r="E31">
        <v>108</v>
      </c>
      <c r="F31">
        <v>106</v>
      </c>
      <c r="G31">
        <v>109</v>
      </c>
      <c r="H31">
        <v>105</v>
      </c>
      <c r="I31">
        <v>104</v>
      </c>
      <c r="J31">
        <v>107</v>
      </c>
      <c r="K31">
        <f t="shared" si="3"/>
        <v>32.272727272727273</v>
      </c>
      <c r="L31">
        <f t="shared" si="0"/>
        <v>0.91468536748862794</v>
      </c>
      <c r="M31">
        <f t="shared" si="4"/>
        <v>35.342932473793162</v>
      </c>
      <c r="N31">
        <v>0.41441</v>
      </c>
      <c r="R31">
        <v>25.39</v>
      </c>
      <c r="S31">
        <v>25.76</v>
      </c>
      <c r="T31">
        <v>25.66</v>
      </c>
      <c r="U31">
        <v>18.420000000000002</v>
      </c>
      <c r="V31">
        <v>22.4</v>
      </c>
      <c r="W31">
        <v>27.06</v>
      </c>
      <c r="X31">
        <f t="shared" si="1"/>
        <v>24.114999999999998</v>
      </c>
      <c r="Y31">
        <f t="shared" si="2"/>
        <v>3.1864070675291796</v>
      </c>
    </row>
    <row r="32" spans="1:25" x14ac:dyDescent="0.25">
      <c r="A32">
        <v>0.42870000000000003</v>
      </c>
      <c r="B32" s="4">
        <v>109</v>
      </c>
      <c r="C32" s="4">
        <v>114</v>
      </c>
      <c r="D32" s="4">
        <v>115</v>
      </c>
      <c r="E32">
        <v>109</v>
      </c>
      <c r="F32">
        <v>109</v>
      </c>
      <c r="G32">
        <v>111</v>
      </c>
      <c r="H32">
        <v>107</v>
      </c>
      <c r="I32">
        <v>105</v>
      </c>
      <c r="J32">
        <v>109</v>
      </c>
      <c r="K32">
        <f t="shared" si="3"/>
        <v>32.828282828282831</v>
      </c>
      <c r="L32">
        <f t="shared" si="0"/>
        <v>0.95560040042547989</v>
      </c>
      <c r="M32">
        <f t="shared" si="4"/>
        <v>38.877225721172579</v>
      </c>
      <c r="N32">
        <v>0.42870000000000003</v>
      </c>
      <c r="R32">
        <v>25.45</v>
      </c>
      <c r="S32">
        <v>25.53</v>
      </c>
      <c r="T32">
        <v>25.99</v>
      </c>
      <c r="U32">
        <v>20.260000000000002</v>
      </c>
      <c r="V32">
        <v>20.91</v>
      </c>
      <c r="W32">
        <v>26.5</v>
      </c>
      <c r="X32">
        <f t="shared" ref="X32:X85" si="5">AVERAGE(O32:W32)</f>
        <v>24.106666666666666</v>
      </c>
      <c r="Y32">
        <f t="shared" ref="Y32:Y85" si="6">_xlfn.STDEV.S(O32:W32)</f>
        <v>2.7611929788891465</v>
      </c>
    </row>
    <row r="33" spans="1:26" x14ac:dyDescent="0.25">
      <c r="A33">
        <v>0.44298999999999999</v>
      </c>
      <c r="B33" s="4">
        <v>112</v>
      </c>
      <c r="C33" s="4">
        <v>116</v>
      </c>
      <c r="D33" s="4">
        <v>117</v>
      </c>
      <c r="E33">
        <v>110</v>
      </c>
      <c r="F33">
        <v>111</v>
      </c>
      <c r="G33">
        <v>112</v>
      </c>
      <c r="H33">
        <v>108</v>
      </c>
      <c r="I33">
        <v>106</v>
      </c>
      <c r="J33">
        <v>111</v>
      </c>
      <c r="K33">
        <f t="shared" si="3"/>
        <v>33.232323232323239</v>
      </c>
      <c r="L33">
        <f t="shared" si="0"/>
        <v>1.0509420225598389</v>
      </c>
      <c r="M33">
        <f t="shared" si="4"/>
        <v>28.274345979034941</v>
      </c>
      <c r="N33">
        <v>0.44298999999999999</v>
      </c>
      <c r="R33">
        <v>25.33</v>
      </c>
      <c r="S33">
        <v>25.59</v>
      </c>
      <c r="T33">
        <v>25.24</v>
      </c>
      <c r="U33">
        <v>17.14</v>
      </c>
      <c r="V33">
        <v>21.65</v>
      </c>
      <c r="W33">
        <v>26.56</v>
      </c>
      <c r="X33">
        <f t="shared" si="5"/>
        <v>23.584999999999997</v>
      </c>
      <c r="Y33">
        <f t="shared" si="6"/>
        <v>3.5759460286754829</v>
      </c>
    </row>
    <row r="34" spans="1:26" x14ac:dyDescent="0.25">
      <c r="A34">
        <v>0.45728000000000002</v>
      </c>
      <c r="B34" s="4">
        <v>114</v>
      </c>
      <c r="C34" s="4">
        <v>118</v>
      </c>
      <c r="D34" s="4">
        <v>120</v>
      </c>
      <c r="E34">
        <v>110</v>
      </c>
      <c r="F34">
        <v>113</v>
      </c>
      <c r="G34">
        <v>114</v>
      </c>
      <c r="H34">
        <v>110</v>
      </c>
      <c r="I34">
        <v>108</v>
      </c>
      <c r="J34">
        <v>114</v>
      </c>
      <c r="K34">
        <f t="shared" si="3"/>
        <v>33.787878787878789</v>
      </c>
      <c r="L34">
        <f t="shared" si="0"/>
        <v>1.1649053125930098</v>
      </c>
      <c r="M34">
        <f t="shared" si="4"/>
        <v>38.877225721172081</v>
      </c>
      <c r="N34">
        <v>0.45728000000000002</v>
      </c>
      <c r="R34">
        <v>24.81</v>
      </c>
      <c r="S34">
        <v>25.75</v>
      </c>
      <c r="T34">
        <v>24.79</v>
      </c>
      <c r="U34">
        <v>19.53</v>
      </c>
      <c r="V34">
        <v>21.6</v>
      </c>
      <c r="W34">
        <v>26.68</v>
      </c>
      <c r="X34">
        <f t="shared" si="5"/>
        <v>23.86</v>
      </c>
      <c r="Y34">
        <f t="shared" si="6"/>
        <v>2.7257439351487158</v>
      </c>
    </row>
    <row r="35" spans="1:26" x14ac:dyDescent="0.25">
      <c r="A35">
        <v>0.47156999999999999</v>
      </c>
      <c r="B35" s="4">
        <v>116</v>
      </c>
      <c r="C35" s="4">
        <v>120</v>
      </c>
      <c r="D35" s="4">
        <v>122</v>
      </c>
      <c r="E35">
        <v>111</v>
      </c>
      <c r="F35">
        <v>115</v>
      </c>
      <c r="G35">
        <v>115</v>
      </c>
      <c r="H35">
        <v>112</v>
      </c>
      <c r="I35">
        <v>109</v>
      </c>
      <c r="J35">
        <v>116</v>
      </c>
      <c r="K35">
        <f t="shared" si="3"/>
        <v>34.242424242424242</v>
      </c>
      <c r="L35">
        <f t="shared" ref="L35:L90" si="7">_xlfn.STDEV.S(B35:J35)/3.3</f>
        <v>1.2535023884839249</v>
      </c>
      <c r="M35">
        <f t="shared" si="4"/>
        <v>31.80863922641387</v>
      </c>
      <c r="N35">
        <v>0.47156999999999999</v>
      </c>
      <c r="R35">
        <v>25.14</v>
      </c>
      <c r="S35">
        <v>25.61</v>
      </c>
      <c r="T35">
        <v>24.87</v>
      </c>
      <c r="U35">
        <v>17.899999999999999</v>
      </c>
      <c r="V35">
        <v>20.09</v>
      </c>
      <c r="W35">
        <v>25.59</v>
      </c>
      <c r="X35">
        <f t="shared" si="5"/>
        <v>23.200000000000003</v>
      </c>
      <c r="Y35">
        <f t="shared" si="6"/>
        <v>3.341700166083116</v>
      </c>
    </row>
    <row r="36" spans="1:26" x14ac:dyDescent="0.25">
      <c r="A36">
        <v>0.48586000000000001</v>
      </c>
      <c r="B36" s="4">
        <v>118</v>
      </c>
      <c r="C36" s="4">
        <v>121</v>
      </c>
      <c r="D36" s="4">
        <v>124</v>
      </c>
      <c r="E36">
        <v>113</v>
      </c>
      <c r="F36">
        <v>117</v>
      </c>
      <c r="G36">
        <v>117</v>
      </c>
      <c r="H36">
        <v>113</v>
      </c>
      <c r="I36">
        <v>111</v>
      </c>
      <c r="J36">
        <v>118</v>
      </c>
      <c r="K36">
        <f t="shared" si="3"/>
        <v>34.797979797979799</v>
      </c>
      <c r="L36">
        <f t="shared" si="7"/>
        <v>1.2443116156318099</v>
      </c>
      <c r="M36">
        <f t="shared" si="4"/>
        <v>38.877225721172579</v>
      </c>
      <c r="N36">
        <v>0.48586000000000001</v>
      </c>
      <c r="R36">
        <v>24.82</v>
      </c>
      <c r="S36">
        <v>25.51</v>
      </c>
      <c r="T36">
        <v>24.53</v>
      </c>
      <c r="U36">
        <v>18.72</v>
      </c>
      <c r="V36">
        <v>20.239999999999998</v>
      </c>
      <c r="W36">
        <v>25.28</v>
      </c>
      <c r="X36">
        <f t="shared" si="5"/>
        <v>23.183333333333334</v>
      </c>
      <c r="Y36">
        <f t="shared" si="6"/>
        <v>2.9286902647201676</v>
      </c>
    </row>
    <row r="37" spans="1:26" x14ac:dyDescent="0.25">
      <c r="A37">
        <v>0.50014999999999998</v>
      </c>
      <c r="B37" s="4">
        <v>120</v>
      </c>
      <c r="C37" s="4">
        <v>123</v>
      </c>
      <c r="D37" s="4">
        <v>126</v>
      </c>
      <c r="E37">
        <v>115</v>
      </c>
      <c r="F37">
        <v>119</v>
      </c>
      <c r="G37">
        <v>118</v>
      </c>
      <c r="H37">
        <v>115</v>
      </c>
      <c r="I37">
        <v>113</v>
      </c>
      <c r="J37">
        <v>120</v>
      </c>
      <c r="K37">
        <f t="shared" si="3"/>
        <v>35.353535353535356</v>
      </c>
      <c r="L37">
        <f t="shared" si="7"/>
        <v>1.2473827308311585</v>
      </c>
      <c r="M37">
        <f t="shared" si="4"/>
        <v>38.877225721172728</v>
      </c>
      <c r="N37">
        <v>0.50014999999999998</v>
      </c>
      <c r="R37">
        <v>25.03</v>
      </c>
      <c r="S37">
        <v>25.38</v>
      </c>
      <c r="T37">
        <v>24.99</v>
      </c>
      <c r="U37">
        <v>19.04</v>
      </c>
      <c r="V37">
        <v>17.62</v>
      </c>
      <c r="W37">
        <v>25.19</v>
      </c>
      <c r="X37">
        <f t="shared" si="5"/>
        <v>22.875</v>
      </c>
      <c r="Y37">
        <f t="shared" si="6"/>
        <v>3.5517249330430856</v>
      </c>
    </row>
    <row r="38" spans="1:26" x14ac:dyDescent="0.25">
      <c r="A38">
        <v>0.51444000000000001</v>
      </c>
      <c r="B38" s="4">
        <v>121</v>
      </c>
      <c r="C38" s="4">
        <v>125</v>
      </c>
      <c r="D38" s="4">
        <v>128</v>
      </c>
      <c r="E38">
        <v>116</v>
      </c>
      <c r="F38">
        <v>121</v>
      </c>
      <c r="G38">
        <v>119</v>
      </c>
      <c r="H38">
        <v>116</v>
      </c>
      <c r="I38">
        <v>114</v>
      </c>
      <c r="J38">
        <v>121</v>
      </c>
      <c r="K38">
        <f t="shared" si="3"/>
        <v>35.707070707070706</v>
      </c>
      <c r="L38">
        <f t="shared" si="7"/>
        <v>1.3589519239468395</v>
      </c>
      <c r="M38">
        <f t="shared" si="4"/>
        <v>24.740052731654917</v>
      </c>
      <c r="N38">
        <v>0.51444000000000001</v>
      </c>
      <c r="R38">
        <v>24.81</v>
      </c>
      <c r="S38">
        <v>24.91</v>
      </c>
      <c r="T38">
        <v>24.94</v>
      </c>
      <c r="U38">
        <v>18.73</v>
      </c>
      <c r="V38">
        <v>19.399999999999999</v>
      </c>
      <c r="W38">
        <v>24.13</v>
      </c>
      <c r="X38">
        <f t="shared" si="5"/>
        <v>22.819999999999997</v>
      </c>
      <c r="Y38">
        <f t="shared" si="6"/>
        <v>2.9313205215397424</v>
      </c>
    </row>
    <row r="39" spans="1:26" x14ac:dyDescent="0.25">
      <c r="A39">
        <v>0.52873000000000003</v>
      </c>
      <c r="B39" s="4">
        <v>123</v>
      </c>
      <c r="C39" s="4">
        <v>127</v>
      </c>
      <c r="D39" s="4">
        <v>130</v>
      </c>
      <c r="E39">
        <v>118</v>
      </c>
      <c r="F39">
        <v>122</v>
      </c>
      <c r="G39">
        <v>120</v>
      </c>
      <c r="H39">
        <v>117</v>
      </c>
      <c r="I39">
        <v>116</v>
      </c>
      <c r="J39">
        <v>123</v>
      </c>
      <c r="K39">
        <f t="shared" si="3"/>
        <v>36.161616161616159</v>
      </c>
      <c r="L39">
        <f t="shared" si="7"/>
        <v>1.4032771706514955</v>
      </c>
      <c r="M39">
        <f t="shared" si="4"/>
        <v>31.808639226413749</v>
      </c>
      <c r="N39">
        <v>0.52873000000000003</v>
      </c>
      <c r="R39">
        <v>24.85</v>
      </c>
      <c r="S39">
        <v>24.95</v>
      </c>
      <c r="T39">
        <v>24.85</v>
      </c>
      <c r="U39">
        <v>18.29</v>
      </c>
      <c r="V39">
        <v>19.88</v>
      </c>
      <c r="W39">
        <v>23.69</v>
      </c>
      <c r="X39">
        <f t="shared" si="5"/>
        <v>22.751666666666665</v>
      </c>
      <c r="Y39">
        <f t="shared" si="6"/>
        <v>2.9213723943836341</v>
      </c>
    </row>
    <row r="40" spans="1:26" x14ac:dyDescent="0.25">
      <c r="A40">
        <v>0.54301999999999995</v>
      </c>
      <c r="B40" s="4">
        <v>125</v>
      </c>
      <c r="C40" s="4">
        <v>129</v>
      </c>
      <c r="D40" s="4">
        <v>132</v>
      </c>
      <c r="E40">
        <v>119</v>
      </c>
      <c r="F40">
        <v>124</v>
      </c>
      <c r="G40">
        <v>122</v>
      </c>
      <c r="H40">
        <v>118</v>
      </c>
      <c r="I40">
        <v>117</v>
      </c>
      <c r="J40">
        <v>125</v>
      </c>
      <c r="K40">
        <f t="shared" si="3"/>
        <v>36.616161616161619</v>
      </c>
      <c r="L40">
        <f t="shared" si="7"/>
        <v>1.5235457706058946</v>
      </c>
      <c r="M40">
        <f t="shared" si="4"/>
        <v>31.808639226414492</v>
      </c>
      <c r="N40">
        <v>0.54301999999999995</v>
      </c>
      <c r="R40">
        <v>23.86</v>
      </c>
      <c r="S40">
        <v>24.35</v>
      </c>
      <c r="T40">
        <v>25.32</v>
      </c>
      <c r="U40">
        <v>18.09</v>
      </c>
      <c r="V40">
        <v>20.55</v>
      </c>
      <c r="W40">
        <v>23.36</v>
      </c>
      <c r="X40">
        <f t="shared" si="5"/>
        <v>22.588333333333335</v>
      </c>
      <c r="Y40">
        <f t="shared" si="6"/>
        <v>2.7264586310205794</v>
      </c>
    </row>
    <row r="41" spans="1:26" x14ac:dyDescent="0.25">
      <c r="A41">
        <v>0.55730999999999997</v>
      </c>
      <c r="B41" s="4">
        <v>127</v>
      </c>
      <c r="C41" s="4">
        <v>130</v>
      </c>
      <c r="D41" s="4">
        <v>134</v>
      </c>
      <c r="E41">
        <v>121</v>
      </c>
      <c r="F41">
        <v>125</v>
      </c>
      <c r="G41">
        <v>124</v>
      </c>
      <c r="H41">
        <v>120</v>
      </c>
      <c r="I41">
        <v>119</v>
      </c>
      <c r="J41">
        <v>126</v>
      </c>
      <c r="K41">
        <f t="shared" si="3"/>
        <v>37.121212121212125</v>
      </c>
      <c r="L41">
        <f t="shared" si="7"/>
        <v>1.4724625997084091</v>
      </c>
      <c r="M41">
        <f t="shared" si="4"/>
        <v>35.342932473793162</v>
      </c>
      <c r="N41">
        <v>0.55730999999999997</v>
      </c>
      <c r="R41">
        <v>24.04</v>
      </c>
      <c r="S41">
        <v>24.25</v>
      </c>
      <c r="T41">
        <v>25.61</v>
      </c>
      <c r="U41">
        <v>22.44</v>
      </c>
      <c r="V41">
        <v>20.92</v>
      </c>
      <c r="W41">
        <v>23.58</v>
      </c>
      <c r="X41">
        <f t="shared" si="5"/>
        <v>23.473333333333333</v>
      </c>
      <c r="Y41">
        <f t="shared" si="6"/>
        <v>1.6179204760020389</v>
      </c>
    </row>
    <row r="42" spans="1:26" x14ac:dyDescent="0.25">
      <c r="A42">
        <v>0.5716</v>
      </c>
      <c r="B42" s="4">
        <v>128</v>
      </c>
      <c r="C42" s="4">
        <v>132</v>
      </c>
      <c r="D42" s="4">
        <v>135</v>
      </c>
      <c r="E42">
        <v>122</v>
      </c>
      <c r="F42">
        <v>127</v>
      </c>
      <c r="G42">
        <v>125</v>
      </c>
      <c r="H42">
        <v>122</v>
      </c>
      <c r="I42">
        <v>121</v>
      </c>
      <c r="J42">
        <v>127</v>
      </c>
      <c r="K42">
        <f t="shared" si="3"/>
        <v>37.575757575757578</v>
      </c>
      <c r="L42">
        <f t="shared" si="7"/>
        <v>1.4302830564147773</v>
      </c>
      <c r="M42">
        <f t="shared" si="4"/>
        <v>31.808639226413749</v>
      </c>
      <c r="N42">
        <v>0.5716</v>
      </c>
      <c r="R42">
        <v>23.15</v>
      </c>
      <c r="S42">
        <v>24.62</v>
      </c>
      <c r="T42">
        <v>25.18</v>
      </c>
      <c r="U42">
        <v>22.49</v>
      </c>
      <c r="V42">
        <v>20.94</v>
      </c>
      <c r="W42">
        <v>22.87</v>
      </c>
      <c r="X42">
        <f t="shared" si="5"/>
        <v>23.208333333333329</v>
      </c>
      <c r="Y42">
        <f t="shared" si="6"/>
        <v>1.5270548996898134</v>
      </c>
    </row>
    <row r="43" spans="1:26" x14ac:dyDescent="0.25">
      <c r="A43">
        <v>0.58589000000000002</v>
      </c>
      <c r="B43" s="4">
        <v>131</v>
      </c>
      <c r="C43" s="4">
        <v>134</v>
      </c>
      <c r="D43" s="4">
        <v>137</v>
      </c>
      <c r="E43">
        <v>124</v>
      </c>
      <c r="F43">
        <v>128</v>
      </c>
      <c r="G43">
        <v>126</v>
      </c>
      <c r="H43">
        <v>124</v>
      </c>
      <c r="I43">
        <v>123</v>
      </c>
      <c r="J43">
        <v>128</v>
      </c>
      <c r="K43">
        <f t="shared" si="3"/>
        <v>38.030303030303031</v>
      </c>
      <c r="L43">
        <f t="shared" si="7"/>
        <v>1.4611592062110539</v>
      </c>
      <c r="M43">
        <f t="shared" si="4"/>
        <v>31.808639226413749</v>
      </c>
      <c r="N43">
        <v>0.58589000000000002</v>
      </c>
      <c r="R43">
        <v>22.4</v>
      </c>
      <c r="S43">
        <v>24.68</v>
      </c>
      <c r="T43">
        <v>25.09</v>
      </c>
      <c r="U43">
        <v>20.05</v>
      </c>
      <c r="V43">
        <v>20.93</v>
      </c>
      <c r="W43">
        <v>23.78</v>
      </c>
      <c r="X43">
        <f t="shared" si="5"/>
        <v>22.821666666666669</v>
      </c>
      <c r="Y43">
        <f t="shared" si="6"/>
        <v>2.0472168098827894</v>
      </c>
    </row>
    <row r="44" spans="1:26" x14ac:dyDescent="0.25">
      <c r="A44">
        <v>0.60018000000000005</v>
      </c>
      <c r="B44" s="4">
        <v>133</v>
      </c>
      <c r="C44" s="4">
        <v>135</v>
      </c>
      <c r="D44" s="4">
        <v>139</v>
      </c>
      <c r="E44">
        <v>125</v>
      </c>
      <c r="F44">
        <v>129</v>
      </c>
      <c r="G44">
        <v>128</v>
      </c>
      <c r="H44">
        <v>127</v>
      </c>
      <c r="I44">
        <v>125</v>
      </c>
      <c r="J44">
        <v>130</v>
      </c>
      <c r="K44">
        <f t="shared" si="3"/>
        <v>38.585858585858588</v>
      </c>
      <c r="L44">
        <f t="shared" si="7"/>
        <v>1.4329556524354656</v>
      </c>
      <c r="M44">
        <f t="shared" si="4"/>
        <v>38.877225721172579</v>
      </c>
      <c r="N44" s="2">
        <v>0.60018000000000005</v>
      </c>
      <c r="O44" s="2"/>
      <c r="P44" s="2"/>
      <c r="Q44" s="2"/>
      <c r="R44" s="2">
        <v>21.73</v>
      </c>
      <c r="S44" s="2">
        <v>24.66</v>
      </c>
      <c r="T44" s="2">
        <v>25.14</v>
      </c>
      <c r="U44" s="2">
        <v>21.39</v>
      </c>
      <c r="V44" s="2">
        <v>20.76</v>
      </c>
      <c r="W44" s="2">
        <v>22.9</v>
      </c>
      <c r="X44" s="2">
        <f t="shared" si="5"/>
        <v>22.763333333333335</v>
      </c>
      <c r="Y44" s="2">
        <f t="shared" si="6"/>
        <v>1.8017621004635063</v>
      </c>
      <c r="Z44">
        <f>AVERAGE(X3:X44)</f>
        <v>23.931468253968255</v>
      </c>
    </row>
    <row r="45" spans="1:26" x14ac:dyDescent="0.25">
      <c r="A45">
        <v>0.61446999999999996</v>
      </c>
      <c r="B45" s="4">
        <v>134</v>
      </c>
      <c r="C45" s="4">
        <v>137</v>
      </c>
      <c r="D45" s="4">
        <v>141</v>
      </c>
      <c r="E45">
        <v>127</v>
      </c>
      <c r="F45">
        <v>130</v>
      </c>
      <c r="G45">
        <v>129</v>
      </c>
      <c r="H45">
        <v>129</v>
      </c>
      <c r="I45">
        <v>127</v>
      </c>
      <c r="J45">
        <v>131</v>
      </c>
      <c r="K45">
        <f t="shared" si="3"/>
        <v>39.040404040404049</v>
      </c>
      <c r="L45">
        <f t="shared" si="7"/>
        <v>1.4453624263893117</v>
      </c>
      <c r="M45">
        <f t="shared" si="4"/>
        <v>31.808639226414492</v>
      </c>
      <c r="N45">
        <v>0.61446999999999996</v>
      </c>
      <c r="R45">
        <v>21.98</v>
      </c>
      <c r="S45">
        <v>24.54</v>
      </c>
      <c r="T45">
        <v>25.69</v>
      </c>
      <c r="U45">
        <v>17.84</v>
      </c>
      <c r="V45">
        <v>20.65</v>
      </c>
      <c r="W45">
        <v>23.5</v>
      </c>
      <c r="X45">
        <f t="shared" si="5"/>
        <v>22.366666666666664</v>
      </c>
      <c r="Y45">
        <f t="shared" si="6"/>
        <v>2.8509483802178504</v>
      </c>
    </row>
    <row r="46" spans="1:26" x14ac:dyDescent="0.25">
      <c r="A46">
        <v>0.62875999999999999</v>
      </c>
      <c r="B46" s="4">
        <v>136</v>
      </c>
      <c r="C46" s="4">
        <v>139</v>
      </c>
      <c r="D46" s="4">
        <v>142</v>
      </c>
      <c r="E46">
        <v>128</v>
      </c>
      <c r="F46">
        <v>131</v>
      </c>
      <c r="G46">
        <v>130</v>
      </c>
      <c r="H46">
        <v>130</v>
      </c>
      <c r="I46">
        <v>129</v>
      </c>
      <c r="J46">
        <v>133</v>
      </c>
      <c r="K46">
        <f t="shared" si="3"/>
        <v>39.444444444444443</v>
      </c>
      <c r="L46">
        <f t="shared" si="7"/>
        <v>1.4724625997084095</v>
      </c>
      <c r="M46">
        <f t="shared" si="4"/>
        <v>28.274345979033836</v>
      </c>
      <c r="N46">
        <v>0.62875999999999999</v>
      </c>
      <c r="R46">
        <v>21.79</v>
      </c>
      <c r="S46">
        <v>24.37</v>
      </c>
      <c r="T46">
        <v>25.21</v>
      </c>
      <c r="U46">
        <v>20.62</v>
      </c>
      <c r="V46">
        <v>21.05</v>
      </c>
      <c r="W46">
        <v>22.81</v>
      </c>
      <c r="X46">
        <f t="shared" si="5"/>
        <v>22.641666666666666</v>
      </c>
      <c r="Y46">
        <f t="shared" si="6"/>
        <v>1.8416125180576581</v>
      </c>
    </row>
    <row r="47" spans="1:26" x14ac:dyDescent="0.25">
      <c r="A47">
        <v>0.64305000000000001</v>
      </c>
      <c r="B47" s="4">
        <v>138</v>
      </c>
      <c r="C47" s="4">
        <v>141</v>
      </c>
      <c r="D47" s="4">
        <v>144</v>
      </c>
      <c r="E47">
        <v>129</v>
      </c>
      <c r="F47">
        <v>133</v>
      </c>
      <c r="G47">
        <v>132</v>
      </c>
      <c r="H47">
        <v>132</v>
      </c>
      <c r="I47">
        <v>130</v>
      </c>
      <c r="J47">
        <v>134</v>
      </c>
      <c r="K47">
        <f t="shared" si="3"/>
        <v>39.898989898989896</v>
      </c>
      <c r="L47">
        <f t="shared" si="7"/>
        <v>1.5509244982610193</v>
      </c>
      <c r="M47">
        <f t="shared" si="4"/>
        <v>31.808639226413749</v>
      </c>
      <c r="N47">
        <v>0.64305000000000001</v>
      </c>
      <c r="R47">
        <v>20.64</v>
      </c>
      <c r="S47">
        <v>24.31</v>
      </c>
      <c r="T47">
        <v>25.57</v>
      </c>
      <c r="U47">
        <v>22.9</v>
      </c>
      <c r="V47">
        <v>18.62</v>
      </c>
      <c r="W47">
        <v>22.38</v>
      </c>
      <c r="X47">
        <f t="shared" si="5"/>
        <v>22.403333333333336</v>
      </c>
      <c r="Y47">
        <f t="shared" si="6"/>
        <v>2.5033311140691148</v>
      </c>
    </row>
    <row r="48" spans="1:26" x14ac:dyDescent="0.25">
      <c r="A48">
        <v>0.65734000000000004</v>
      </c>
      <c r="B48" s="4">
        <v>139</v>
      </c>
      <c r="C48" s="4">
        <v>142</v>
      </c>
      <c r="D48" s="4">
        <v>146</v>
      </c>
      <c r="E48">
        <v>130</v>
      </c>
      <c r="F48">
        <v>135</v>
      </c>
      <c r="G48">
        <v>134</v>
      </c>
      <c r="H48">
        <v>133</v>
      </c>
      <c r="I48">
        <v>132</v>
      </c>
      <c r="J48">
        <v>136</v>
      </c>
      <c r="K48">
        <f t="shared" si="3"/>
        <v>40.404040404040408</v>
      </c>
      <c r="L48">
        <f t="shared" si="7"/>
        <v>1.5525682978726665</v>
      </c>
      <c r="M48">
        <f t="shared" si="4"/>
        <v>35.34293247379366</v>
      </c>
      <c r="N48">
        <v>0.65734000000000004</v>
      </c>
      <c r="R48">
        <v>21.59</v>
      </c>
      <c r="S48">
        <v>24.15</v>
      </c>
      <c r="T48">
        <v>25.62</v>
      </c>
      <c r="U48">
        <v>22.12</v>
      </c>
      <c r="V48">
        <v>20.059999999999999</v>
      </c>
      <c r="W48">
        <v>22.49</v>
      </c>
      <c r="X48">
        <f t="shared" si="5"/>
        <v>22.671666666666667</v>
      </c>
      <c r="Y48">
        <f t="shared" si="6"/>
        <v>1.9599124130089765</v>
      </c>
    </row>
    <row r="49" spans="1:25" x14ac:dyDescent="0.25">
      <c r="A49">
        <v>0.67162999999999995</v>
      </c>
      <c r="B49" s="4">
        <v>141</v>
      </c>
      <c r="C49" s="4">
        <v>144</v>
      </c>
      <c r="D49" s="4">
        <v>147</v>
      </c>
      <c r="E49">
        <v>132</v>
      </c>
      <c r="F49">
        <v>136</v>
      </c>
      <c r="G49">
        <v>135</v>
      </c>
      <c r="H49">
        <v>135</v>
      </c>
      <c r="I49">
        <v>133</v>
      </c>
      <c r="J49">
        <v>137</v>
      </c>
      <c r="K49">
        <f t="shared" si="3"/>
        <v>40.80808080808081</v>
      </c>
      <c r="L49">
        <f t="shared" si="7"/>
        <v>1.5509244982610193</v>
      </c>
      <c r="M49">
        <f t="shared" si="4"/>
        <v>28.274345979034553</v>
      </c>
      <c r="N49">
        <v>0.67162999999999995</v>
      </c>
      <c r="R49">
        <v>20.83</v>
      </c>
      <c r="S49">
        <v>23.75</v>
      </c>
      <c r="T49">
        <v>25.44</v>
      </c>
      <c r="U49">
        <v>20.07</v>
      </c>
      <c r="V49">
        <v>16.95</v>
      </c>
      <c r="W49">
        <v>22.62</v>
      </c>
      <c r="X49">
        <f t="shared" si="5"/>
        <v>21.61</v>
      </c>
      <c r="Y49">
        <f t="shared" si="6"/>
        <v>2.9988064292314665</v>
      </c>
    </row>
    <row r="50" spans="1:25" x14ac:dyDescent="0.25">
      <c r="A50">
        <v>0.68591999999999997</v>
      </c>
      <c r="B50" s="4">
        <v>143</v>
      </c>
      <c r="C50" s="4">
        <v>145</v>
      </c>
      <c r="D50" s="4">
        <v>149</v>
      </c>
      <c r="E50">
        <v>133</v>
      </c>
      <c r="F50">
        <v>138</v>
      </c>
      <c r="G50">
        <v>137</v>
      </c>
      <c r="H50">
        <v>137</v>
      </c>
      <c r="I50">
        <v>134</v>
      </c>
      <c r="J50">
        <v>138</v>
      </c>
      <c r="K50">
        <f t="shared" si="3"/>
        <v>41.262626262626263</v>
      </c>
      <c r="L50">
        <f t="shared" si="7"/>
        <v>1.5963111746746574</v>
      </c>
      <c r="M50">
        <f t="shared" si="4"/>
        <v>31.808639226413749</v>
      </c>
      <c r="N50">
        <v>0.68591999999999997</v>
      </c>
      <c r="R50">
        <v>21.64</v>
      </c>
      <c r="S50">
        <v>23.61</v>
      </c>
      <c r="T50">
        <v>25.07</v>
      </c>
      <c r="U50">
        <v>17.89</v>
      </c>
      <c r="V50">
        <v>17.48</v>
      </c>
      <c r="W50">
        <v>22.77</v>
      </c>
      <c r="X50">
        <f t="shared" si="5"/>
        <v>21.41</v>
      </c>
      <c r="Y50">
        <f t="shared" si="6"/>
        <v>3.0975280466849497</v>
      </c>
    </row>
    <row r="51" spans="1:25" x14ac:dyDescent="0.25">
      <c r="A51">
        <v>0.70021</v>
      </c>
      <c r="B51" s="4">
        <v>145</v>
      </c>
      <c r="C51" s="4">
        <v>147</v>
      </c>
      <c r="D51" s="4">
        <v>150</v>
      </c>
      <c r="E51">
        <v>134</v>
      </c>
      <c r="F51">
        <v>139</v>
      </c>
      <c r="G51">
        <v>139</v>
      </c>
      <c r="H51">
        <v>138</v>
      </c>
      <c r="I51">
        <v>136</v>
      </c>
      <c r="J51">
        <v>140</v>
      </c>
      <c r="K51">
        <f t="shared" si="3"/>
        <v>41.717171717171716</v>
      </c>
      <c r="L51">
        <f t="shared" si="7"/>
        <v>1.6066640121804918</v>
      </c>
      <c r="M51">
        <f t="shared" si="4"/>
        <v>31.808639226413749</v>
      </c>
      <c r="N51">
        <v>0.70021</v>
      </c>
      <c r="R51">
        <v>21.01</v>
      </c>
      <c r="S51">
        <v>23.72</v>
      </c>
      <c r="T51">
        <v>25.17</v>
      </c>
      <c r="U51">
        <v>20.85</v>
      </c>
      <c r="V51">
        <v>17.309999999999999</v>
      </c>
      <c r="W51">
        <v>22.95</v>
      </c>
      <c r="X51">
        <f t="shared" si="5"/>
        <v>21.834999999999997</v>
      </c>
      <c r="Y51">
        <f t="shared" si="6"/>
        <v>2.7584470268613237</v>
      </c>
    </row>
    <row r="52" spans="1:25" x14ac:dyDescent="0.25">
      <c r="A52">
        <v>0.71450000000000002</v>
      </c>
      <c r="B52" s="4">
        <v>146</v>
      </c>
      <c r="C52" s="4">
        <v>149</v>
      </c>
      <c r="D52" s="4">
        <v>152</v>
      </c>
      <c r="E52">
        <v>136</v>
      </c>
      <c r="F52">
        <v>141</v>
      </c>
      <c r="G52">
        <v>140</v>
      </c>
      <c r="H52">
        <v>139</v>
      </c>
      <c r="I52">
        <v>137</v>
      </c>
      <c r="J52">
        <v>141</v>
      </c>
      <c r="K52">
        <f t="shared" si="3"/>
        <v>42.121212121212125</v>
      </c>
      <c r="L52">
        <f t="shared" si="7"/>
        <v>1.6597653257732308</v>
      </c>
      <c r="M52">
        <f t="shared" si="4"/>
        <v>28.27434597903483</v>
      </c>
      <c r="N52">
        <v>0.71450000000000002</v>
      </c>
      <c r="R52">
        <v>21.64</v>
      </c>
      <c r="S52">
        <v>23.22</v>
      </c>
      <c r="T52">
        <v>24.95</v>
      </c>
      <c r="U52">
        <v>22.45</v>
      </c>
      <c r="V52">
        <v>16.989999999999998</v>
      </c>
      <c r="W52">
        <v>22.87</v>
      </c>
      <c r="X52">
        <f t="shared" si="5"/>
        <v>22.02</v>
      </c>
      <c r="Y52">
        <f t="shared" si="6"/>
        <v>2.6973171856494669</v>
      </c>
    </row>
    <row r="53" spans="1:25" x14ac:dyDescent="0.25">
      <c r="A53">
        <v>0.72879000000000005</v>
      </c>
      <c r="B53" s="4">
        <v>148</v>
      </c>
      <c r="C53" s="4">
        <v>150</v>
      </c>
      <c r="D53" s="4">
        <v>154</v>
      </c>
      <c r="E53">
        <v>137</v>
      </c>
      <c r="F53">
        <v>143</v>
      </c>
      <c r="G53">
        <v>142</v>
      </c>
      <c r="H53">
        <v>140</v>
      </c>
      <c r="I53">
        <v>138</v>
      </c>
      <c r="J53">
        <v>142</v>
      </c>
      <c r="K53">
        <f t="shared" si="3"/>
        <v>42.525252525252533</v>
      </c>
      <c r="L53">
        <f t="shared" si="7"/>
        <v>1.7326986665059034</v>
      </c>
      <c r="M53">
        <f t="shared" si="4"/>
        <v>28.27434597903483</v>
      </c>
      <c r="N53">
        <v>0.72879000000000005</v>
      </c>
      <c r="R53">
        <v>21.68</v>
      </c>
      <c r="S53">
        <v>23.05</v>
      </c>
      <c r="T53">
        <v>24.65</v>
      </c>
      <c r="U53">
        <v>21.74</v>
      </c>
      <c r="V53">
        <v>18.8</v>
      </c>
      <c r="W53">
        <v>22.52</v>
      </c>
      <c r="X53">
        <f t="shared" si="5"/>
        <v>22.073333333333334</v>
      </c>
      <c r="Y53">
        <f t="shared" si="6"/>
        <v>1.937685905059606</v>
      </c>
    </row>
    <row r="54" spans="1:25" x14ac:dyDescent="0.25">
      <c r="A54">
        <v>0.74307999999999996</v>
      </c>
      <c r="B54" s="4">
        <v>149</v>
      </c>
      <c r="C54" s="4">
        <v>152</v>
      </c>
      <c r="D54" s="4">
        <v>155</v>
      </c>
      <c r="E54">
        <v>139</v>
      </c>
      <c r="F54">
        <v>145</v>
      </c>
      <c r="G54">
        <v>143</v>
      </c>
      <c r="H54">
        <v>142</v>
      </c>
      <c r="I54">
        <v>140</v>
      </c>
      <c r="J54">
        <v>144</v>
      </c>
      <c r="K54">
        <f t="shared" si="3"/>
        <v>43.080808080808083</v>
      </c>
      <c r="L54">
        <f t="shared" si="7"/>
        <v>1.6536066205802931</v>
      </c>
      <c r="M54">
        <f t="shared" si="4"/>
        <v>38.877225721172387</v>
      </c>
      <c r="N54">
        <v>0.74307999999999996</v>
      </c>
      <c r="R54">
        <v>21.69</v>
      </c>
      <c r="S54">
        <v>22.66</v>
      </c>
      <c r="T54">
        <v>24.71</v>
      </c>
      <c r="U54">
        <v>23.08</v>
      </c>
      <c r="V54">
        <v>20.09</v>
      </c>
      <c r="W54">
        <v>22.28</v>
      </c>
      <c r="X54">
        <f t="shared" si="5"/>
        <v>22.418333333333333</v>
      </c>
      <c r="Y54">
        <f t="shared" si="6"/>
        <v>1.5309267345848616</v>
      </c>
    </row>
    <row r="55" spans="1:25" x14ac:dyDescent="0.25">
      <c r="A55">
        <v>0.75736999999999999</v>
      </c>
      <c r="B55" s="4">
        <v>151</v>
      </c>
      <c r="C55" s="4">
        <v>153</v>
      </c>
      <c r="D55" s="4">
        <v>157</v>
      </c>
      <c r="E55">
        <v>140</v>
      </c>
      <c r="F55">
        <v>146</v>
      </c>
      <c r="G55">
        <v>144</v>
      </c>
      <c r="H55">
        <v>144</v>
      </c>
      <c r="I55">
        <v>142</v>
      </c>
      <c r="J55">
        <v>145</v>
      </c>
      <c r="K55">
        <f t="shared" si="3"/>
        <v>43.484848484848484</v>
      </c>
      <c r="L55">
        <f t="shared" si="7"/>
        <v>1.6902222758264156</v>
      </c>
      <c r="M55">
        <f t="shared" si="4"/>
        <v>28.274345979034333</v>
      </c>
      <c r="N55">
        <v>0.75736999999999999</v>
      </c>
      <c r="R55">
        <v>21.8</v>
      </c>
      <c r="S55">
        <v>22.38</v>
      </c>
      <c r="T55">
        <v>25.13</v>
      </c>
      <c r="U55">
        <v>22.73</v>
      </c>
      <c r="V55">
        <v>19.64</v>
      </c>
      <c r="W55">
        <v>22.57</v>
      </c>
      <c r="X55">
        <f t="shared" si="5"/>
        <v>22.375</v>
      </c>
      <c r="Y55">
        <f t="shared" si="6"/>
        <v>1.7643667419218709</v>
      </c>
    </row>
    <row r="56" spans="1:25" x14ac:dyDescent="0.25">
      <c r="A56">
        <v>0.77166000000000001</v>
      </c>
      <c r="B56" s="4">
        <v>152</v>
      </c>
      <c r="C56" s="4">
        <v>154</v>
      </c>
      <c r="D56" s="4">
        <v>159</v>
      </c>
      <c r="E56">
        <v>142</v>
      </c>
      <c r="F56">
        <v>148</v>
      </c>
      <c r="G56">
        <v>145</v>
      </c>
      <c r="H56">
        <v>145</v>
      </c>
      <c r="I56">
        <v>144</v>
      </c>
      <c r="J56">
        <v>146</v>
      </c>
      <c r="K56">
        <f t="shared" si="3"/>
        <v>43.939393939393945</v>
      </c>
      <c r="L56">
        <f t="shared" si="7"/>
        <v>1.680384319152942</v>
      </c>
      <c r="M56">
        <f t="shared" si="4"/>
        <v>31.808639226414247</v>
      </c>
      <c r="N56">
        <v>0.77166000000000001</v>
      </c>
      <c r="R56">
        <v>21.71</v>
      </c>
      <c r="S56">
        <v>21.96</v>
      </c>
      <c r="T56">
        <v>25.15</v>
      </c>
      <c r="U56">
        <v>22.96</v>
      </c>
      <c r="V56">
        <v>20.399999999999999</v>
      </c>
      <c r="W56">
        <v>22.13</v>
      </c>
      <c r="X56">
        <f t="shared" si="5"/>
        <v>22.385000000000002</v>
      </c>
      <c r="Y56">
        <f t="shared" si="6"/>
        <v>1.5885433579225969</v>
      </c>
    </row>
    <row r="57" spans="1:25" x14ac:dyDescent="0.25">
      <c r="A57">
        <v>0.78595000000000004</v>
      </c>
      <c r="B57" s="4">
        <v>153</v>
      </c>
      <c r="C57" s="4">
        <v>156</v>
      </c>
      <c r="D57" s="4">
        <v>160</v>
      </c>
      <c r="E57">
        <v>144</v>
      </c>
      <c r="F57">
        <v>149</v>
      </c>
      <c r="G57">
        <v>146</v>
      </c>
      <c r="H57">
        <v>147</v>
      </c>
      <c r="I57">
        <v>146</v>
      </c>
      <c r="J57">
        <v>147</v>
      </c>
      <c r="K57">
        <f t="shared" si="3"/>
        <v>44.393939393939398</v>
      </c>
      <c r="L57">
        <f t="shared" si="7"/>
        <v>1.630304281976664</v>
      </c>
      <c r="M57">
        <f t="shared" si="4"/>
        <v>31.808639226413749</v>
      </c>
      <c r="N57">
        <v>0.78595000000000004</v>
      </c>
      <c r="R57">
        <v>21.74</v>
      </c>
      <c r="S57">
        <v>21.46</v>
      </c>
      <c r="T57">
        <v>25.15</v>
      </c>
      <c r="U57">
        <v>23.15</v>
      </c>
      <c r="V57">
        <v>20.8</v>
      </c>
      <c r="W57">
        <v>22.62</v>
      </c>
      <c r="X57">
        <f t="shared" si="5"/>
        <v>22.486666666666665</v>
      </c>
      <c r="Y57">
        <f t="shared" si="6"/>
        <v>1.5496795367645093</v>
      </c>
    </row>
    <row r="58" spans="1:25" x14ac:dyDescent="0.25">
      <c r="A58">
        <v>0.80023999999999995</v>
      </c>
      <c r="B58" s="4">
        <v>154</v>
      </c>
      <c r="C58" s="4">
        <v>157</v>
      </c>
      <c r="D58" s="4">
        <v>162</v>
      </c>
      <c r="E58">
        <v>145</v>
      </c>
      <c r="F58">
        <v>151</v>
      </c>
      <c r="G58">
        <v>147</v>
      </c>
      <c r="H58">
        <v>148</v>
      </c>
      <c r="I58">
        <v>147</v>
      </c>
      <c r="J58">
        <v>149</v>
      </c>
      <c r="K58">
        <f t="shared" si="3"/>
        <v>44.797979797979806</v>
      </c>
      <c r="L58">
        <f t="shared" si="7"/>
        <v>1.6834175063130266</v>
      </c>
      <c r="M58">
        <f t="shared" si="4"/>
        <v>28.274345979035051</v>
      </c>
      <c r="N58">
        <v>0.80023999999999995</v>
      </c>
      <c r="R58">
        <v>21.59</v>
      </c>
      <c r="S58">
        <v>21.52</v>
      </c>
      <c r="T58">
        <v>25.38</v>
      </c>
      <c r="U58">
        <v>23.31</v>
      </c>
      <c r="V58">
        <v>20.71</v>
      </c>
      <c r="W58">
        <v>22.85</v>
      </c>
      <c r="X58">
        <f t="shared" si="5"/>
        <v>22.56</v>
      </c>
      <c r="Y58">
        <f t="shared" si="6"/>
        <v>1.6759474932109295</v>
      </c>
    </row>
    <row r="59" spans="1:25" x14ac:dyDescent="0.25">
      <c r="A59">
        <v>0.81452999999999998</v>
      </c>
      <c r="B59" s="4">
        <v>156</v>
      </c>
      <c r="C59" s="4">
        <v>158</v>
      </c>
      <c r="D59" s="4">
        <v>163</v>
      </c>
      <c r="E59">
        <v>147</v>
      </c>
      <c r="F59">
        <v>152</v>
      </c>
      <c r="G59">
        <v>148</v>
      </c>
      <c r="H59">
        <v>149</v>
      </c>
      <c r="I59">
        <v>149</v>
      </c>
      <c r="J59">
        <v>150</v>
      </c>
      <c r="K59">
        <f t="shared" si="3"/>
        <v>45.202020202020201</v>
      </c>
      <c r="L59">
        <f t="shared" si="7"/>
        <v>1.639664957651306</v>
      </c>
      <c r="M59">
        <f t="shared" si="4"/>
        <v>28.274345979033836</v>
      </c>
      <c r="N59">
        <v>0.81452999999999998</v>
      </c>
      <c r="R59">
        <v>21.41</v>
      </c>
      <c r="S59">
        <v>21.35</v>
      </c>
      <c r="T59">
        <v>25.61</v>
      </c>
      <c r="U59">
        <v>23.41</v>
      </c>
      <c r="V59">
        <v>21.14</v>
      </c>
      <c r="W59">
        <v>23.13</v>
      </c>
      <c r="X59">
        <f t="shared" si="5"/>
        <v>22.675000000000001</v>
      </c>
      <c r="Y59">
        <f t="shared" si="6"/>
        <v>1.7362920261292447</v>
      </c>
    </row>
    <row r="60" spans="1:25" x14ac:dyDescent="0.25">
      <c r="A60">
        <v>0.82882</v>
      </c>
      <c r="B60" s="4">
        <v>158</v>
      </c>
      <c r="C60" s="4">
        <v>159</v>
      </c>
      <c r="D60" s="4">
        <v>165</v>
      </c>
      <c r="E60">
        <v>148</v>
      </c>
      <c r="F60">
        <v>153</v>
      </c>
      <c r="G60">
        <v>149</v>
      </c>
      <c r="H60">
        <v>151</v>
      </c>
      <c r="I60">
        <v>151</v>
      </c>
      <c r="J60">
        <v>151</v>
      </c>
      <c r="K60">
        <f t="shared" si="3"/>
        <v>45.606060606060609</v>
      </c>
      <c r="L60">
        <f t="shared" si="7"/>
        <v>1.6969997592334793</v>
      </c>
      <c r="M60">
        <f t="shared" si="4"/>
        <v>28.27434597903483</v>
      </c>
      <c r="N60">
        <v>0.82882</v>
      </c>
      <c r="R60">
        <v>21.29</v>
      </c>
      <c r="S60">
        <v>21.16</v>
      </c>
      <c r="T60">
        <v>25.83</v>
      </c>
      <c r="U60">
        <v>23.55</v>
      </c>
      <c r="V60">
        <v>21.41</v>
      </c>
      <c r="W60">
        <v>23.23</v>
      </c>
      <c r="X60">
        <f t="shared" si="5"/>
        <v>22.745000000000001</v>
      </c>
      <c r="Y60">
        <f t="shared" si="6"/>
        <v>1.8336820880403448</v>
      </c>
    </row>
    <row r="61" spans="1:25" x14ac:dyDescent="0.25">
      <c r="A61">
        <v>0.84311000000000003</v>
      </c>
      <c r="B61" s="4">
        <v>159</v>
      </c>
      <c r="C61" s="4">
        <v>160</v>
      </c>
      <c r="D61" s="4">
        <v>167</v>
      </c>
      <c r="E61">
        <v>150</v>
      </c>
      <c r="F61">
        <v>155</v>
      </c>
      <c r="G61">
        <v>150</v>
      </c>
      <c r="H61">
        <v>152</v>
      </c>
      <c r="I61">
        <v>152</v>
      </c>
      <c r="J61">
        <v>152</v>
      </c>
      <c r="K61">
        <f t="shared" si="3"/>
        <v>46.010101010101017</v>
      </c>
      <c r="L61">
        <f t="shared" si="7"/>
        <v>1.7326986665059034</v>
      </c>
      <c r="M61">
        <f t="shared" si="4"/>
        <v>28.27434597903483</v>
      </c>
      <c r="N61">
        <v>0.84311000000000003</v>
      </c>
      <c r="R61">
        <v>21.18</v>
      </c>
      <c r="S61">
        <v>21.23</v>
      </c>
      <c r="T61">
        <v>26.2</v>
      </c>
      <c r="U61">
        <v>23.58</v>
      </c>
      <c r="V61">
        <v>20.86</v>
      </c>
      <c r="W61">
        <v>22.66</v>
      </c>
      <c r="X61">
        <f t="shared" si="5"/>
        <v>22.618333333333336</v>
      </c>
      <c r="Y61">
        <f t="shared" si="6"/>
        <v>2.0417092512565702</v>
      </c>
    </row>
    <row r="62" spans="1:25" x14ac:dyDescent="0.25">
      <c r="A62">
        <v>0.85740000000000005</v>
      </c>
      <c r="B62" s="4">
        <v>160</v>
      </c>
      <c r="C62" s="4">
        <v>161</v>
      </c>
      <c r="D62" s="4">
        <v>168</v>
      </c>
      <c r="E62">
        <v>151</v>
      </c>
      <c r="F62">
        <v>156</v>
      </c>
      <c r="G62">
        <v>151</v>
      </c>
      <c r="H62">
        <v>153</v>
      </c>
      <c r="I62">
        <v>154</v>
      </c>
      <c r="J62">
        <v>153</v>
      </c>
      <c r="K62">
        <f t="shared" si="3"/>
        <v>46.363636363636367</v>
      </c>
      <c r="L62">
        <f t="shared" si="7"/>
        <v>1.7141982574219334</v>
      </c>
      <c r="M62">
        <f t="shared" si="4"/>
        <v>24.740052731654917</v>
      </c>
      <c r="N62">
        <v>0.85740000000000005</v>
      </c>
      <c r="R62">
        <v>21.08</v>
      </c>
      <c r="S62">
        <v>21.04</v>
      </c>
      <c r="T62">
        <v>26.21</v>
      </c>
      <c r="U62">
        <v>23.57</v>
      </c>
      <c r="V62">
        <v>21.26</v>
      </c>
      <c r="W62">
        <v>19.97</v>
      </c>
      <c r="X62">
        <f t="shared" si="5"/>
        <v>22.188333333333333</v>
      </c>
      <c r="Y62">
        <f t="shared" si="6"/>
        <v>2.2983769635694378</v>
      </c>
    </row>
    <row r="63" spans="1:25" x14ac:dyDescent="0.25">
      <c r="A63">
        <v>0.87168999999999996</v>
      </c>
      <c r="B63" s="4">
        <v>162</v>
      </c>
      <c r="C63" s="4">
        <v>163</v>
      </c>
      <c r="D63" s="4">
        <v>169</v>
      </c>
      <c r="E63">
        <v>153</v>
      </c>
      <c r="F63">
        <v>157</v>
      </c>
      <c r="G63">
        <v>152</v>
      </c>
      <c r="H63">
        <v>155</v>
      </c>
      <c r="I63">
        <v>156</v>
      </c>
      <c r="J63">
        <v>154</v>
      </c>
      <c r="K63">
        <f t="shared" si="3"/>
        <v>46.81818181818182</v>
      </c>
      <c r="L63">
        <f t="shared" si="7"/>
        <v>1.7037502821649497</v>
      </c>
      <c r="M63">
        <f t="shared" si="4"/>
        <v>31.808639226413995</v>
      </c>
      <c r="N63">
        <v>0.87168999999999996</v>
      </c>
      <c r="R63">
        <v>21.5</v>
      </c>
      <c r="S63">
        <v>21.24</v>
      </c>
      <c r="T63">
        <v>26.53</v>
      </c>
      <c r="U63">
        <v>23.88</v>
      </c>
      <c r="V63">
        <v>21.37</v>
      </c>
      <c r="W63">
        <v>18.510000000000002</v>
      </c>
      <c r="X63">
        <f t="shared" si="5"/>
        <v>22.171666666666667</v>
      </c>
      <c r="Y63">
        <f t="shared" si="6"/>
        <v>2.7306806233367427</v>
      </c>
    </row>
    <row r="64" spans="1:25" x14ac:dyDescent="0.25">
      <c r="A64">
        <v>0.88597999999999999</v>
      </c>
      <c r="B64" s="4">
        <v>163</v>
      </c>
      <c r="C64" s="4">
        <v>164</v>
      </c>
      <c r="D64" s="4">
        <v>171</v>
      </c>
      <c r="E64">
        <v>155</v>
      </c>
      <c r="F64">
        <v>158</v>
      </c>
      <c r="G64">
        <v>153</v>
      </c>
      <c r="H64">
        <v>156</v>
      </c>
      <c r="I64">
        <v>157</v>
      </c>
      <c r="J64">
        <v>155</v>
      </c>
      <c r="K64">
        <f t="shared" si="3"/>
        <v>47.171717171717169</v>
      </c>
      <c r="L64">
        <f t="shared" si="7"/>
        <v>1.750275096077117</v>
      </c>
      <c r="M64">
        <f t="shared" si="4"/>
        <v>24.740052731654917</v>
      </c>
      <c r="N64">
        <v>0.88597999999999999</v>
      </c>
      <c r="R64">
        <v>21.41</v>
      </c>
      <c r="S64">
        <v>21.29</v>
      </c>
      <c r="T64">
        <v>26.23</v>
      </c>
      <c r="U64">
        <v>23.81</v>
      </c>
      <c r="V64">
        <v>22.13</v>
      </c>
      <c r="W64">
        <v>18.82</v>
      </c>
      <c r="X64">
        <f t="shared" si="5"/>
        <v>22.281666666666666</v>
      </c>
      <c r="Y64">
        <f t="shared" si="6"/>
        <v>2.5169220620962114</v>
      </c>
    </row>
    <row r="65" spans="1:25" x14ac:dyDescent="0.25">
      <c r="A65">
        <v>0.90027000000000001</v>
      </c>
      <c r="B65" s="4">
        <v>165</v>
      </c>
      <c r="C65" s="4">
        <v>166</v>
      </c>
      <c r="D65" s="4">
        <v>172</v>
      </c>
      <c r="E65">
        <v>157</v>
      </c>
      <c r="F65">
        <v>159</v>
      </c>
      <c r="G65">
        <v>154</v>
      </c>
      <c r="H65">
        <v>157</v>
      </c>
      <c r="I65">
        <v>159</v>
      </c>
      <c r="J65">
        <v>155</v>
      </c>
      <c r="K65">
        <f t="shared" si="3"/>
        <v>47.525252525252533</v>
      </c>
      <c r="L65">
        <f t="shared" si="7"/>
        <v>1.8062176507320877</v>
      </c>
      <c r="M65">
        <f t="shared" si="4"/>
        <v>24.740052731655911</v>
      </c>
      <c r="N65">
        <v>0.90027000000000001</v>
      </c>
      <c r="R65">
        <v>21.73</v>
      </c>
      <c r="S65">
        <v>21.87</v>
      </c>
      <c r="T65">
        <v>26.33</v>
      </c>
      <c r="U65">
        <v>23.32</v>
      </c>
      <c r="V65">
        <v>22.46</v>
      </c>
      <c r="W65">
        <v>18.98</v>
      </c>
      <c r="X65">
        <f t="shared" si="5"/>
        <v>22.448333333333334</v>
      </c>
      <c r="Y65">
        <f t="shared" si="6"/>
        <v>2.39612534452325</v>
      </c>
    </row>
    <row r="66" spans="1:25" x14ac:dyDescent="0.25">
      <c r="A66">
        <v>0.91456000000000004</v>
      </c>
      <c r="B66" s="4">
        <v>166</v>
      </c>
      <c r="C66" s="4">
        <v>167</v>
      </c>
      <c r="D66" s="4">
        <v>173</v>
      </c>
      <c r="E66">
        <v>159</v>
      </c>
      <c r="F66">
        <v>160</v>
      </c>
      <c r="G66">
        <v>155</v>
      </c>
      <c r="H66">
        <v>158</v>
      </c>
      <c r="I66">
        <v>160</v>
      </c>
      <c r="J66">
        <v>156</v>
      </c>
      <c r="K66">
        <f t="shared" si="3"/>
        <v>47.878787878787882</v>
      </c>
      <c r="L66">
        <f t="shared" si="7"/>
        <v>1.7870511124196093</v>
      </c>
      <c r="M66">
        <f t="shared" si="4"/>
        <v>24.740052731654917</v>
      </c>
      <c r="N66">
        <v>0.91456000000000004</v>
      </c>
      <c r="R66">
        <v>21.79</v>
      </c>
      <c r="S66">
        <v>21.81</v>
      </c>
      <c r="T66">
        <v>26.2</v>
      </c>
      <c r="U66">
        <v>23.66</v>
      </c>
      <c r="V66">
        <v>22.66</v>
      </c>
      <c r="W66">
        <v>18.98</v>
      </c>
      <c r="X66">
        <f t="shared" si="5"/>
        <v>22.516666666666666</v>
      </c>
      <c r="Y66">
        <f t="shared" si="6"/>
        <v>2.384539088936616</v>
      </c>
    </row>
    <row r="67" spans="1:25" x14ac:dyDescent="0.25">
      <c r="A67">
        <v>0.92884999999999995</v>
      </c>
      <c r="B67" s="4">
        <v>167</v>
      </c>
      <c r="C67" s="4">
        <v>169</v>
      </c>
      <c r="D67" s="4">
        <v>175</v>
      </c>
      <c r="E67">
        <v>160</v>
      </c>
      <c r="F67">
        <v>161</v>
      </c>
      <c r="G67">
        <v>156</v>
      </c>
      <c r="H67">
        <v>159</v>
      </c>
      <c r="I67">
        <v>162</v>
      </c>
      <c r="J67">
        <v>157</v>
      </c>
      <c r="K67">
        <f t="shared" si="3"/>
        <v>48.232323232323232</v>
      </c>
      <c r="L67">
        <f t="shared" si="7"/>
        <v>1.8890509302287926</v>
      </c>
      <c r="M67">
        <f t="shared" si="4"/>
        <v>24.740052731655108</v>
      </c>
      <c r="N67">
        <v>0.92884999999999995</v>
      </c>
      <c r="R67">
        <v>22.13</v>
      </c>
      <c r="S67">
        <v>21.88</v>
      </c>
      <c r="T67">
        <v>24.37</v>
      </c>
      <c r="U67">
        <v>21.37</v>
      </c>
      <c r="V67">
        <v>22.84</v>
      </c>
      <c r="W67">
        <v>19.14</v>
      </c>
      <c r="X67">
        <f t="shared" si="5"/>
        <v>21.955000000000002</v>
      </c>
      <c r="Y67">
        <f t="shared" si="6"/>
        <v>1.7273187314447789</v>
      </c>
    </row>
    <row r="68" spans="1:25" x14ac:dyDescent="0.25">
      <c r="A68">
        <v>0.94313999999999998</v>
      </c>
      <c r="B68" s="4">
        <v>169</v>
      </c>
      <c r="C68" s="4">
        <v>170</v>
      </c>
      <c r="D68" s="4">
        <v>176</v>
      </c>
      <c r="E68">
        <v>162</v>
      </c>
      <c r="F68">
        <v>163</v>
      </c>
      <c r="G68">
        <v>157</v>
      </c>
      <c r="H68">
        <v>160</v>
      </c>
      <c r="I68">
        <v>163</v>
      </c>
      <c r="J68">
        <v>158</v>
      </c>
      <c r="K68">
        <f t="shared" ref="K68:K90" si="8">AVERAGE(E68:J68)/3.3</f>
        <v>48.63636363636364</v>
      </c>
      <c r="L68">
        <f t="shared" si="7"/>
        <v>1.8910752754392985</v>
      </c>
      <c r="M68">
        <f t="shared" ref="M68:M121" si="9">(K68-K67)/(A68-A67)</f>
        <v>28.27434597903483</v>
      </c>
      <c r="N68">
        <v>0.94313999999999998</v>
      </c>
      <c r="R68">
        <v>22.1</v>
      </c>
      <c r="S68">
        <v>21.68</v>
      </c>
      <c r="T68">
        <v>24.48</v>
      </c>
      <c r="U68">
        <v>23.04</v>
      </c>
      <c r="V68">
        <v>22.97</v>
      </c>
      <c r="W68">
        <v>19.34</v>
      </c>
      <c r="X68">
        <f t="shared" si="5"/>
        <v>22.268333333333334</v>
      </c>
      <c r="Y68">
        <f t="shared" si="6"/>
        <v>1.7279400066746144</v>
      </c>
    </row>
    <row r="69" spans="1:25" x14ac:dyDescent="0.25">
      <c r="A69">
        <v>0.95743</v>
      </c>
      <c r="B69" s="4">
        <v>170</v>
      </c>
      <c r="C69" s="4">
        <v>171</v>
      </c>
      <c r="D69" s="4">
        <v>177</v>
      </c>
      <c r="E69">
        <v>163</v>
      </c>
      <c r="F69">
        <v>164</v>
      </c>
      <c r="G69">
        <v>158</v>
      </c>
      <c r="H69">
        <v>161</v>
      </c>
      <c r="I69">
        <v>165</v>
      </c>
      <c r="J69">
        <v>159</v>
      </c>
      <c r="K69">
        <f t="shared" si="8"/>
        <v>48.98989898989899</v>
      </c>
      <c r="L69">
        <f t="shared" si="7"/>
        <v>1.8863484239376869</v>
      </c>
      <c r="M69">
        <f t="shared" si="9"/>
        <v>24.740052731654917</v>
      </c>
      <c r="N69">
        <v>0.95743</v>
      </c>
      <c r="R69">
        <v>22.21</v>
      </c>
      <c r="S69">
        <v>21.6</v>
      </c>
      <c r="T69">
        <v>23.01</v>
      </c>
      <c r="U69">
        <v>22.9</v>
      </c>
      <c r="V69">
        <v>23.05</v>
      </c>
      <c r="W69">
        <v>19.38</v>
      </c>
      <c r="X69">
        <f t="shared" si="5"/>
        <v>22.025000000000002</v>
      </c>
      <c r="Y69">
        <f t="shared" si="6"/>
        <v>1.4140261666602925</v>
      </c>
    </row>
    <row r="70" spans="1:25" x14ac:dyDescent="0.25">
      <c r="A70">
        <v>0.97172000000000003</v>
      </c>
      <c r="B70" s="4">
        <v>171</v>
      </c>
      <c r="C70" s="4">
        <v>173</v>
      </c>
      <c r="D70" s="4">
        <v>178</v>
      </c>
      <c r="E70">
        <v>165</v>
      </c>
      <c r="F70">
        <v>165</v>
      </c>
      <c r="G70">
        <v>158</v>
      </c>
      <c r="H70">
        <v>161</v>
      </c>
      <c r="I70">
        <v>166</v>
      </c>
      <c r="J70">
        <v>160</v>
      </c>
      <c r="K70">
        <f t="shared" si="8"/>
        <v>49.242424242424242</v>
      </c>
      <c r="L70">
        <f t="shared" si="7"/>
        <v>1.9871025831218183</v>
      </c>
      <c r="M70">
        <f t="shared" si="9"/>
        <v>17.671466236896581</v>
      </c>
      <c r="N70">
        <v>0.97172000000000003</v>
      </c>
      <c r="R70">
        <v>22.46</v>
      </c>
      <c r="S70">
        <v>21.36</v>
      </c>
      <c r="T70">
        <v>25.87</v>
      </c>
      <c r="U70">
        <v>23.01</v>
      </c>
      <c r="V70">
        <v>23.25</v>
      </c>
      <c r="W70">
        <v>19.440000000000001</v>
      </c>
      <c r="X70">
        <f t="shared" si="5"/>
        <v>22.565000000000001</v>
      </c>
      <c r="Y70">
        <f t="shared" si="6"/>
        <v>2.1363028811477083</v>
      </c>
    </row>
    <row r="71" spans="1:25" x14ac:dyDescent="0.25">
      <c r="A71">
        <v>0.98601000000000005</v>
      </c>
      <c r="B71" s="4">
        <v>172</v>
      </c>
      <c r="C71" s="4">
        <v>174</v>
      </c>
      <c r="D71" s="4">
        <v>180</v>
      </c>
      <c r="E71">
        <v>166</v>
      </c>
      <c r="F71">
        <v>166</v>
      </c>
      <c r="G71">
        <v>159</v>
      </c>
      <c r="H71">
        <v>163</v>
      </c>
      <c r="I71">
        <v>167</v>
      </c>
      <c r="J71">
        <v>161</v>
      </c>
      <c r="K71">
        <f t="shared" si="8"/>
        <v>49.595959595959599</v>
      </c>
      <c r="L71">
        <f t="shared" si="7"/>
        <v>2.0277636262509828</v>
      </c>
      <c r="M71">
        <f t="shared" si="9"/>
        <v>24.740052731655414</v>
      </c>
      <c r="N71">
        <v>0.98601000000000005</v>
      </c>
      <c r="R71">
        <v>22.58</v>
      </c>
      <c r="S71">
        <v>21.17</v>
      </c>
      <c r="T71">
        <v>25.94</v>
      </c>
      <c r="U71">
        <v>24.28</v>
      </c>
      <c r="V71">
        <v>23.08</v>
      </c>
      <c r="W71">
        <v>19.649999999999999</v>
      </c>
      <c r="X71">
        <f t="shared" si="5"/>
        <v>22.783333333333331</v>
      </c>
      <c r="Y71">
        <f t="shared" si="6"/>
        <v>2.2250632949798685</v>
      </c>
    </row>
    <row r="72" spans="1:25" x14ac:dyDescent="0.25">
      <c r="A72">
        <v>1.0003</v>
      </c>
      <c r="B72" s="4">
        <v>174</v>
      </c>
      <c r="C72" s="4">
        <v>175</v>
      </c>
      <c r="D72" s="4">
        <v>181</v>
      </c>
      <c r="E72">
        <v>168</v>
      </c>
      <c r="F72">
        <v>167</v>
      </c>
      <c r="G72">
        <v>160</v>
      </c>
      <c r="H72">
        <v>164</v>
      </c>
      <c r="I72">
        <v>168</v>
      </c>
      <c r="J72">
        <v>162</v>
      </c>
      <c r="K72">
        <f t="shared" si="8"/>
        <v>49.949494949494955</v>
      </c>
      <c r="L72">
        <f t="shared" si="7"/>
        <v>2.0484141202700248</v>
      </c>
      <c r="M72">
        <f t="shared" si="9"/>
        <v>24.740052731655606</v>
      </c>
      <c r="N72">
        <v>1.0003</v>
      </c>
      <c r="R72">
        <v>22.63</v>
      </c>
      <c r="S72">
        <v>20.95</v>
      </c>
      <c r="T72">
        <v>26.13</v>
      </c>
      <c r="U72">
        <v>24.2</v>
      </c>
      <c r="V72">
        <v>23.27</v>
      </c>
      <c r="W72">
        <v>19.72</v>
      </c>
      <c r="X72">
        <f t="shared" si="5"/>
        <v>22.816666666666663</v>
      </c>
      <c r="Y72">
        <f t="shared" si="6"/>
        <v>2.2893638126489786</v>
      </c>
    </row>
    <row r="73" spans="1:25" x14ac:dyDescent="0.25">
      <c r="A73">
        <v>1.0145900000000001</v>
      </c>
      <c r="B73" s="4">
        <v>175</v>
      </c>
      <c r="C73" s="4">
        <v>176</v>
      </c>
      <c r="D73" s="4">
        <v>182</v>
      </c>
      <c r="E73">
        <v>169</v>
      </c>
      <c r="F73">
        <v>168</v>
      </c>
      <c r="G73">
        <v>162</v>
      </c>
      <c r="H73">
        <v>165</v>
      </c>
      <c r="I73">
        <v>169</v>
      </c>
      <c r="J73">
        <v>163</v>
      </c>
      <c r="K73">
        <f t="shared" si="8"/>
        <v>50.303030303030305</v>
      </c>
      <c r="L73">
        <f t="shared" si="7"/>
        <v>2.0011730056726216</v>
      </c>
      <c r="M73">
        <f t="shared" si="9"/>
        <v>24.740052731654725</v>
      </c>
      <c r="N73">
        <v>1.0145900000000001</v>
      </c>
      <c r="R73">
        <v>22.7</v>
      </c>
      <c r="S73">
        <v>20.78</v>
      </c>
      <c r="T73">
        <v>26.75</v>
      </c>
      <c r="U73">
        <v>24.28</v>
      </c>
      <c r="V73">
        <v>23.37</v>
      </c>
      <c r="W73">
        <v>19.8</v>
      </c>
      <c r="X73">
        <f t="shared" si="5"/>
        <v>22.946666666666669</v>
      </c>
      <c r="Y73">
        <f t="shared" si="6"/>
        <v>2.4931559651707844</v>
      </c>
    </row>
    <row r="74" spans="1:25" x14ac:dyDescent="0.25">
      <c r="A74">
        <v>1.02888</v>
      </c>
      <c r="B74" s="4">
        <v>176</v>
      </c>
      <c r="C74" s="4">
        <v>177</v>
      </c>
      <c r="D74" s="4">
        <v>183</v>
      </c>
      <c r="E74">
        <v>170</v>
      </c>
      <c r="F74">
        <v>169</v>
      </c>
      <c r="G74">
        <v>163</v>
      </c>
      <c r="H74">
        <v>167</v>
      </c>
      <c r="I74">
        <v>170</v>
      </c>
      <c r="J74">
        <v>164</v>
      </c>
      <c r="K74">
        <f t="shared" si="8"/>
        <v>50.656565656565654</v>
      </c>
      <c r="L74">
        <f t="shared" si="7"/>
        <v>1.9755158803644393</v>
      </c>
      <c r="M74">
        <f t="shared" si="9"/>
        <v>24.740052731655108</v>
      </c>
      <c r="N74">
        <v>1.02888</v>
      </c>
      <c r="R74">
        <v>22.7</v>
      </c>
      <c r="S74">
        <v>20.6</v>
      </c>
      <c r="T74">
        <v>26.89</v>
      </c>
      <c r="U74">
        <v>24.35</v>
      </c>
      <c r="V74">
        <v>23.96</v>
      </c>
      <c r="W74">
        <v>24.53</v>
      </c>
      <c r="X74">
        <f t="shared" si="5"/>
        <v>23.838333333333335</v>
      </c>
      <c r="Y74">
        <f t="shared" si="6"/>
        <v>2.0904680496641577</v>
      </c>
    </row>
    <row r="75" spans="1:25" x14ac:dyDescent="0.25">
      <c r="A75">
        <v>1.0431699999999999</v>
      </c>
      <c r="B75" s="4">
        <v>177</v>
      </c>
      <c r="C75" s="4">
        <v>178</v>
      </c>
      <c r="D75" s="4">
        <v>183</v>
      </c>
      <c r="E75">
        <v>171</v>
      </c>
      <c r="F75">
        <v>170</v>
      </c>
      <c r="G75">
        <v>164</v>
      </c>
      <c r="H75">
        <v>168</v>
      </c>
      <c r="I75">
        <v>171</v>
      </c>
      <c r="J75">
        <v>165</v>
      </c>
      <c r="K75">
        <f t="shared" si="8"/>
        <v>50.959595959595958</v>
      </c>
      <c r="L75">
        <f t="shared" si="7"/>
        <v>1.9071926857069907</v>
      </c>
      <c r="M75">
        <f t="shared" si="9"/>
        <v>21.205759484276161</v>
      </c>
      <c r="N75">
        <v>1.0431699999999999</v>
      </c>
      <c r="R75">
        <v>22.8</v>
      </c>
      <c r="S75">
        <v>20.48</v>
      </c>
      <c r="T75">
        <v>27.42</v>
      </c>
      <c r="U75">
        <v>25.27</v>
      </c>
      <c r="V75">
        <v>23.94</v>
      </c>
      <c r="W75">
        <v>24.7</v>
      </c>
      <c r="X75">
        <f t="shared" si="5"/>
        <v>24.101666666666663</v>
      </c>
      <c r="Y75">
        <f t="shared" si="6"/>
        <v>2.3482454442980756</v>
      </c>
    </row>
    <row r="76" spans="1:25" x14ac:dyDescent="0.25">
      <c r="A76">
        <v>1.0574600000000001</v>
      </c>
      <c r="B76" s="4">
        <v>177</v>
      </c>
      <c r="C76" s="4">
        <v>179</v>
      </c>
      <c r="D76" s="4">
        <v>183</v>
      </c>
      <c r="E76">
        <v>172</v>
      </c>
      <c r="F76">
        <v>171</v>
      </c>
      <c r="G76">
        <v>166</v>
      </c>
      <c r="H76">
        <v>169</v>
      </c>
      <c r="I76">
        <v>172</v>
      </c>
      <c r="J76">
        <v>166</v>
      </c>
      <c r="K76">
        <f t="shared" si="8"/>
        <v>51.313131313131322</v>
      </c>
      <c r="L76">
        <f t="shared" si="7"/>
        <v>1.7655109386816705</v>
      </c>
      <c r="M76">
        <f t="shared" si="9"/>
        <v>24.740052731655719</v>
      </c>
      <c r="N76">
        <v>1.0574600000000001</v>
      </c>
      <c r="R76">
        <v>22.71</v>
      </c>
      <c r="S76">
        <v>20.59</v>
      </c>
      <c r="T76">
        <v>27.39</v>
      </c>
      <c r="U76">
        <v>25.51</v>
      </c>
      <c r="V76">
        <v>24.38</v>
      </c>
      <c r="W76">
        <v>24.55</v>
      </c>
      <c r="X76">
        <f t="shared" si="5"/>
        <v>24.188333333333333</v>
      </c>
      <c r="Y76">
        <f t="shared" si="6"/>
        <v>2.3365993808667045</v>
      </c>
    </row>
    <row r="77" spans="1:25" x14ac:dyDescent="0.25">
      <c r="A77">
        <v>1.07175</v>
      </c>
      <c r="B77" s="4">
        <v>178</v>
      </c>
      <c r="C77" s="4">
        <v>180</v>
      </c>
      <c r="D77" s="4">
        <v>183</v>
      </c>
      <c r="E77">
        <v>173</v>
      </c>
      <c r="F77">
        <v>172</v>
      </c>
      <c r="G77">
        <v>167</v>
      </c>
      <c r="H77">
        <v>170</v>
      </c>
      <c r="I77">
        <v>173</v>
      </c>
      <c r="J77">
        <v>168</v>
      </c>
      <c r="K77">
        <f t="shared" si="8"/>
        <v>51.666666666666671</v>
      </c>
      <c r="L77">
        <f t="shared" si="7"/>
        <v>1.6582277938769703</v>
      </c>
      <c r="M77">
        <f t="shared" si="9"/>
        <v>24.740052731655108</v>
      </c>
      <c r="N77">
        <v>1.07175</v>
      </c>
      <c r="R77">
        <v>22.89</v>
      </c>
      <c r="S77">
        <v>20.53</v>
      </c>
      <c r="T77">
        <v>27.66</v>
      </c>
      <c r="U77">
        <v>25.51</v>
      </c>
      <c r="V77">
        <v>24.7</v>
      </c>
      <c r="W77">
        <v>24.85</v>
      </c>
      <c r="X77">
        <f t="shared" si="5"/>
        <v>24.356666666666669</v>
      </c>
      <c r="Y77">
        <f t="shared" si="6"/>
        <v>2.4247859012017257</v>
      </c>
    </row>
    <row r="78" spans="1:25" x14ac:dyDescent="0.25">
      <c r="A78">
        <v>1.0860399999999999</v>
      </c>
      <c r="B78" s="4">
        <v>180</v>
      </c>
      <c r="C78" s="4">
        <v>181</v>
      </c>
      <c r="D78" s="4">
        <v>183</v>
      </c>
      <c r="E78">
        <v>174</v>
      </c>
      <c r="F78">
        <v>173</v>
      </c>
      <c r="G78">
        <v>169</v>
      </c>
      <c r="H78">
        <v>172</v>
      </c>
      <c r="I78">
        <v>174</v>
      </c>
      <c r="J78">
        <v>169</v>
      </c>
      <c r="K78">
        <f t="shared" si="8"/>
        <v>52.07070707070708</v>
      </c>
      <c r="L78">
        <f t="shared" si="7"/>
        <v>1.5599439607556063</v>
      </c>
      <c r="M78">
        <f t="shared" si="9"/>
        <v>28.274345979035051</v>
      </c>
      <c r="N78">
        <v>1.0860399999999999</v>
      </c>
      <c r="R78">
        <v>22.58</v>
      </c>
      <c r="S78">
        <v>20.47</v>
      </c>
      <c r="T78">
        <v>27.8</v>
      </c>
      <c r="U78">
        <v>25.64</v>
      </c>
      <c r="V78">
        <v>24.64</v>
      </c>
      <c r="W78">
        <v>24.92</v>
      </c>
      <c r="X78">
        <f t="shared" si="5"/>
        <v>24.341666666666669</v>
      </c>
      <c r="Y78">
        <f t="shared" si="6"/>
        <v>2.5362367134529595</v>
      </c>
    </row>
    <row r="79" spans="1:25" x14ac:dyDescent="0.25">
      <c r="A79">
        <v>1.10033</v>
      </c>
      <c r="B79" s="4">
        <v>181</v>
      </c>
      <c r="C79" s="4">
        <v>182</v>
      </c>
      <c r="D79" s="4">
        <v>183</v>
      </c>
      <c r="E79">
        <v>175</v>
      </c>
      <c r="F79">
        <v>173</v>
      </c>
      <c r="G79">
        <v>170</v>
      </c>
      <c r="H79">
        <v>173</v>
      </c>
      <c r="I79">
        <v>175</v>
      </c>
      <c r="J79">
        <v>170</v>
      </c>
      <c r="K79">
        <f t="shared" si="8"/>
        <v>52.323232323232325</v>
      </c>
      <c r="L79">
        <f t="shared" si="7"/>
        <v>1.5210323582197574</v>
      </c>
      <c r="M79">
        <f t="shared" si="9"/>
        <v>17.671466236895949</v>
      </c>
      <c r="N79">
        <v>1.10033</v>
      </c>
      <c r="R79">
        <v>23.13</v>
      </c>
      <c r="S79">
        <v>20.57</v>
      </c>
      <c r="T79">
        <v>27.83</v>
      </c>
      <c r="U79">
        <v>24.6</v>
      </c>
      <c r="V79">
        <v>24.91</v>
      </c>
      <c r="W79">
        <v>25.5</v>
      </c>
      <c r="X79">
        <f t="shared" si="5"/>
        <v>24.423333333333332</v>
      </c>
      <c r="Y79">
        <f t="shared" si="6"/>
        <v>2.4311944937965504</v>
      </c>
    </row>
    <row r="80" spans="1:25" x14ac:dyDescent="0.25">
      <c r="A80">
        <v>1.1146199999999999</v>
      </c>
      <c r="B80" s="4">
        <v>183</v>
      </c>
      <c r="C80" s="4">
        <v>182</v>
      </c>
      <c r="D80" s="4">
        <v>183</v>
      </c>
      <c r="E80">
        <v>176</v>
      </c>
      <c r="F80">
        <v>175</v>
      </c>
      <c r="G80">
        <v>171</v>
      </c>
      <c r="H80">
        <v>174</v>
      </c>
      <c r="I80">
        <v>176</v>
      </c>
      <c r="J80">
        <v>171</v>
      </c>
      <c r="K80">
        <f t="shared" si="8"/>
        <v>52.676767676767682</v>
      </c>
      <c r="L80">
        <f t="shared" si="7"/>
        <v>1.4515260467878703</v>
      </c>
      <c r="M80">
        <f t="shared" si="9"/>
        <v>24.740052731655606</v>
      </c>
      <c r="N80">
        <v>1.1146199999999999</v>
      </c>
      <c r="R80">
        <v>23.14</v>
      </c>
      <c r="S80">
        <v>20.64</v>
      </c>
      <c r="T80">
        <v>27.92</v>
      </c>
      <c r="U80">
        <v>24.8</v>
      </c>
      <c r="V80">
        <v>25.05</v>
      </c>
      <c r="W80">
        <v>25.37</v>
      </c>
      <c r="X80">
        <f t="shared" si="5"/>
        <v>24.486666666666665</v>
      </c>
      <c r="Y80">
        <f t="shared" si="6"/>
        <v>2.4328556608781104</v>
      </c>
    </row>
    <row r="81" spans="1:25" x14ac:dyDescent="0.25">
      <c r="A81">
        <v>1.1289100000000001</v>
      </c>
      <c r="B81" s="4">
        <v>183</v>
      </c>
      <c r="C81" s="4">
        <v>183</v>
      </c>
      <c r="D81" s="4">
        <v>183</v>
      </c>
      <c r="E81">
        <v>178</v>
      </c>
      <c r="F81">
        <v>175</v>
      </c>
      <c r="G81">
        <v>173</v>
      </c>
      <c r="H81">
        <v>175</v>
      </c>
      <c r="I81">
        <v>176</v>
      </c>
      <c r="J81">
        <v>172</v>
      </c>
      <c r="K81">
        <f t="shared" si="8"/>
        <v>52.979797979797986</v>
      </c>
      <c r="L81">
        <f t="shared" si="7"/>
        <v>1.3390983417740256</v>
      </c>
      <c r="M81">
        <f t="shared" si="9"/>
        <v>21.205759484275834</v>
      </c>
      <c r="N81">
        <v>1.1289100000000001</v>
      </c>
      <c r="S81">
        <v>20.9</v>
      </c>
      <c r="T81">
        <v>28.15</v>
      </c>
      <c r="U81">
        <v>25.4</v>
      </c>
      <c r="V81">
        <v>24.1</v>
      </c>
      <c r="W81">
        <v>25.68</v>
      </c>
      <c r="X81">
        <f t="shared" si="5"/>
        <v>24.845999999999997</v>
      </c>
      <c r="Y81">
        <f t="shared" si="6"/>
        <v>2.6479388210455315</v>
      </c>
    </row>
    <row r="82" spans="1:25" x14ac:dyDescent="0.25">
      <c r="A82">
        <v>1.1432</v>
      </c>
      <c r="B82" s="4">
        <v>183</v>
      </c>
      <c r="C82" s="4">
        <v>183</v>
      </c>
      <c r="D82" s="4">
        <v>183</v>
      </c>
      <c r="E82">
        <v>179</v>
      </c>
      <c r="F82">
        <v>176</v>
      </c>
      <c r="G82">
        <v>174</v>
      </c>
      <c r="H82">
        <v>175</v>
      </c>
      <c r="I82">
        <v>177</v>
      </c>
      <c r="J82">
        <v>174</v>
      </c>
      <c r="K82">
        <f t="shared" si="8"/>
        <v>53.282828282828291</v>
      </c>
      <c r="L82">
        <f t="shared" si="7"/>
        <v>1.1812136932855051</v>
      </c>
      <c r="M82">
        <f t="shared" si="9"/>
        <v>21.205759484276161</v>
      </c>
      <c r="N82">
        <v>1.1432</v>
      </c>
      <c r="S82">
        <v>20.98</v>
      </c>
      <c r="T82">
        <v>28.05</v>
      </c>
      <c r="U82">
        <v>25.45</v>
      </c>
      <c r="V82">
        <v>23.77</v>
      </c>
      <c r="W82">
        <v>25.7</v>
      </c>
      <c r="X82">
        <f t="shared" si="5"/>
        <v>24.79</v>
      </c>
      <c r="Y82">
        <f t="shared" si="6"/>
        <v>2.6195324010212206</v>
      </c>
    </row>
    <row r="83" spans="1:25" x14ac:dyDescent="0.25">
      <c r="A83">
        <v>1.1574899999999999</v>
      </c>
      <c r="B83" s="4">
        <v>183</v>
      </c>
      <c r="C83" s="4">
        <v>183</v>
      </c>
      <c r="D83" s="4">
        <v>183</v>
      </c>
      <c r="E83">
        <v>181</v>
      </c>
      <c r="F83">
        <v>178</v>
      </c>
      <c r="G83">
        <v>175</v>
      </c>
      <c r="H83">
        <v>176</v>
      </c>
      <c r="I83">
        <v>178</v>
      </c>
      <c r="J83">
        <v>175</v>
      </c>
      <c r="K83">
        <f t="shared" si="8"/>
        <v>53.686868686868685</v>
      </c>
      <c r="L83">
        <f t="shared" si="7"/>
        <v>1.0436352686753445</v>
      </c>
      <c r="M83">
        <f t="shared" si="9"/>
        <v>28.274345979034056</v>
      </c>
      <c r="N83">
        <v>1.1574899999999999</v>
      </c>
      <c r="S83">
        <v>20.9</v>
      </c>
      <c r="T83">
        <v>28.19</v>
      </c>
      <c r="U83">
        <v>25.23</v>
      </c>
      <c r="V83">
        <v>23.45</v>
      </c>
      <c r="W83">
        <v>25.82</v>
      </c>
      <c r="X83">
        <f t="shared" si="5"/>
        <v>24.718</v>
      </c>
      <c r="Y83">
        <f t="shared" si="6"/>
        <v>2.7256320367944027</v>
      </c>
    </row>
    <row r="84" spans="1:25" x14ac:dyDescent="0.25">
      <c r="A84">
        <v>1.17178</v>
      </c>
      <c r="B84" s="4">
        <v>183</v>
      </c>
      <c r="C84" s="4">
        <v>183</v>
      </c>
      <c r="D84" s="4">
        <v>183</v>
      </c>
      <c r="E84">
        <v>182</v>
      </c>
      <c r="F84">
        <v>179</v>
      </c>
      <c r="G84">
        <v>177</v>
      </c>
      <c r="H84">
        <v>178</v>
      </c>
      <c r="I84">
        <v>178</v>
      </c>
      <c r="J84">
        <v>176</v>
      </c>
      <c r="K84">
        <f t="shared" si="8"/>
        <v>54.040404040404049</v>
      </c>
      <c r="L84">
        <f t="shared" si="7"/>
        <v>0.86303068134520522</v>
      </c>
      <c r="M84">
        <f t="shared" si="9"/>
        <v>24.740052731655719</v>
      </c>
      <c r="N84">
        <v>1.17178</v>
      </c>
      <c r="S84">
        <v>20.78</v>
      </c>
      <c r="T84">
        <v>28.25</v>
      </c>
      <c r="U84">
        <v>26.1</v>
      </c>
      <c r="V84">
        <v>23.18</v>
      </c>
      <c r="W84">
        <v>25.94</v>
      </c>
      <c r="X84">
        <f t="shared" si="5"/>
        <v>24.85</v>
      </c>
      <c r="Y84">
        <f t="shared" si="6"/>
        <v>2.9010515334960925</v>
      </c>
    </row>
    <row r="85" spans="1:25" x14ac:dyDescent="0.25">
      <c r="A85">
        <v>1.18607</v>
      </c>
      <c r="B85" s="4">
        <v>183</v>
      </c>
      <c r="C85" s="4">
        <v>183</v>
      </c>
      <c r="D85" s="4">
        <v>183</v>
      </c>
      <c r="E85">
        <v>183</v>
      </c>
      <c r="F85">
        <v>180</v>
      </c>
      <c r="G85">
        <v>178</v>
      </c>
      <c r="H85">
        <v>179</v>
      </c>
      <c r="I85">
        <v>179</v>
      </c>
      <c r="J85">
        <v>177</v>
      </c>
      <c r="K85">
        <f t="shared" si="8"/>
        <v>54.343434343434346</v>
      </c>
      <c r="L85">
        <f t="shared" si="7"/>
        <v>0.74398585164930486</v>
      </c>
      <c r="M85">
        <f t="shared" si="9"/>
        <v>21.205759484275667</v>
      </c>
      <c r="N85">
        <v>1.18607</v>
      </c>
      <c r="T85">
        <v>28.57</v>
      </c>
      <c r="V85">
        <v>23.8</v>
      </c>
      <c r="W85">
        <v>26.23</v>
      </c>
      <c r="X85">
        <f t="shared" si="5"/>
        <v>26.200000000000003</v>
      </c>
      <c r="Y85">
        <f t="shared" si="6"/>
        <v>2.3851415052361147</v>
      </c>
    </row>
    <row r="86" spans="1:25" x14ac:dyDescent="0.25">
      <c r="A86">
        <v>1.2003600000000001</v>
      </c>
      <c r="B86" s="4">
        <v>183</v>
      </c>
      <c r="C86" s="4">
        <v>183</v>
      </c>
      <c r="D86" s="4">
        <v>183</v>
      </c>
      <c r="E86">
        <v>183</v>
      </c>
      <c r="F86">
        <v>181</v>
      </c>
      <c r="G86">
        <v>179</v>
      </c>
      <c r="H86">
        <v>180</v>
      </c>
      <c r="I86">
        <v>180</v>
      </c>
      <c r="J86">
        <v>179</v>
      </c>
      <c r="K86">
        <f t="shared" si="8"/>
        <v>54.646464646464651</v>
      </c>
      <c r="L86">
        <f t="shared" si="7"/>
        <v>0.54160632801836406</v>
      </c>
      <c r="M86">
        <f t="shared" si="9"/>
        <v>21.205759484275834</v>
      </c>
      <c r="N86">
        <v>1.2003600000000001</v>
      </c>
    </row>
    <row r="87" spans="1:25" x14ac:dyDescent="0.25">
      <c r="A87">
        <v>1.21465</v>
      </c>
      <c r="B87" s="4">
        <v>183</v>
      </c>
      <c r="C87" s="4">
        <v>183</v>
      </c>
      <c r="D87" s="4">
        <v>183</v>
      </c>
      <c r="E87">
        <v>183</v>
      </c>
      <c r="F87">
        <v>183</v>
      </c>
      <c r="G87">
        <v>180</v>
      </c>
      <c r="H87">
        <v>182</v>
      </c>
      <c r="I87">
        <v>181</v>
      </c>
      <c r="J87">
        <v>180</v>
      </c>
      <c r="K87">
        <f t="shared" si="8"/>
        <v>55</v>
      </c>
      <c r="L87">
        <f t="shared" si="7"/>
        <v>0.40087141076736227</v>
      </c>
      <c r="M87">
        <f t="shared" si="9"/>
        <v>24.740052731655108</v>
      </c>
      <c r="N87">
        <v>1.21465</v>
      </c>
    </row>
    <row r="88" spans="1:25" x14ac:dyDescent="0.25">
      <c r="A88">
        <v>1.2289399999999999</v>
      </c>
      <c r="B88" s="4">
        <v>183</v>
      </c>
      <c r="C88" s="4">
        <v>183</v>
      </c>
      <c r="D88" s="4">
        <v>183</v>
      </c>
      <c r="E88">
        <v>183</v>
      </c>
      <c r="F88">
        <v>183</v>
      </c>
      <c r="G88">
        <v>181</v>
      </c>
      <c r="H88">
        <v>183</v>
      </c>
      <c r="I88">
        <v>182</v>
      </c>
      <c r="J88">
        <v>181</v>
      </c>
      <c r="K88">
        <f t="shared" si="8"/>
        <v>55.202020202020201</v>
      </c>
      <c r="L88">
        <f t="shared" si="7"/>
        <v>0.26724760717824148</v>
      </c>
      <c r="M88">
        <f t="shared" si="9"/>
        <v>14.137172989517277</v>
      </c>
      <c r="N88">
        <v>1.2289399999999999</v>
      </c>
    </row>
    <row r="89" spans="1:25" x14ac:dyDescent="0.25">
      <c r="A89">
        <v>1.2432300000000001</v>
      </c>
      <c r="B89" s="4">
        <v>183</v>
      </c>
      <c r="C89" s="4">
        <v>183</v>
      </c>
      <c r="D89" s="4">
        <v>183</v>
      </c>
      <c r="E89">
        <v>183</v>
      </c>
      <c r="F89">
        <v>183</v>
      </c>
      <c r="G89">
        <v>182</v>
      </c>
      <c r="H89">
        <v>183</v>
      </c>
      <c r="I89">
        <v>183</v>
      </c>
      <c r="J89">
        <v>182</v>
      </c>
      <c r="K89">
        <f t="shared" si="8"/>
        <v>55.353535353535356</v>
      </c>
      <c r="L89">
        <f t="shared" si="7"/>
        <v>0.13362380358912074</v>
      </c>
      <c r="M89">
        <f t="shared" si="9"/>
        <v>10.602879742138166</v>
      </c>
      <c r="N89">
        <v>1.2432300000000001</v>
      </c>
    </row>
    <row r="90" spans="1:25" x14ac:dyDescent="0.25">
      <c r="A90">
        <v>1.25752</v>
      </c>
      <c r="B90" s="4">
        <v>183</v>
      </c>
      <c r="C90" s="4">
        <v>183</v>
      </c>
      <c r="D90" s="4">
        <v>183</v>
      </c>
      <c r="E90">
        <v>183</v>
      </c>
      <c r="G90">
        <v>183</v>
      </c>
      <c r="H90">
        <v>183</v>
      </c>
      <c r="I90">
        <v>183</v>
      </c>
      <c r="J90">
        <v>183</v>
      </c>
      <c r="K90">
        <f t="shared" si="8"/>
        <v>55.45454545454546</v>
      </c>
      <c r="L90">
        <f t="shared" si="7"/>
        <v>0</v>
      </c>
      <c r="M90">
        <f t="shared" si="9"/>
        <v>7.068586494758887</v>
      </c>
      <c r="N90">
        <v>1.25752</v>
      </c>
    </row>
    <row r="91" spans="1:25" x14ac:dyDescent="0.25">
      <c r="A91">
        <v>1.2718100000000001</v>
      </c>
      <c r="M91">
        <f t="shared" si="9"/>
        <v>-3880.6539856224585</v>
      </c>
      <c r="N91">
        <v>1.2718100000000001</v>
      </c>
    </row>
    <row r="92" spans="1:25" x14ac:dyDescent="0.25">
      <c r="A92">
        <v>1.2861</v>
      </c>
      <c r="M92">
        <f t="shared" si="9"/>
        <v>0</v>
      </c>
      <c r="N92">
        <v>1.2861</v>
      </c>
    </row>
    <row r="93" spans="1:25" x14ac:dyDescent="0.25">
      <c r="A93">
        <v>1.3003899999999999</v>
      </c>
      <c r="M93">
        <f t="shared" si="9"/>
        <v>0</v>
      </c>
      <c r="N93">
        <v>1.3003899999999999</v>
      </c>
    </row>
    <row r="94" spans="1:25" x14ac:dyDescent="0.25">
      <c r="A94">
        <v>1.3146800000000001</v>
      </c>
      <c r="M94">
        <f t="shared" si="9"/>
        <v>0</v>
      </c>
      <c r="N94">
        <v>1.3146800000000001</v>
      </c>
    </row>
    <row r="95" spans="1:25" x14ac:dyDescent="0.25">
      <c r="A95">
        <v>1.32897</v>
      </c>
      <c r="M95">
        <f t="shared" si="9"/>
        <v>0</v>
      </c>
      <c r="N95">
        <v>1.32897</v>
      </c>
    </row>
    <row r="96" spans="1:25" x14ac:dyDescent="0.25">
      <c r="A96">
        <v>1.3432599999999999</v>
      </c>
      <c r="M96">
        <f t="shared" si="9"/>
        <v>0</v>
      </c>
      <c r="N96">
        <v>1.3432599999999999</v>
      </c>
    </row>
    <row r="97" spans="1:14" x14ac:dyDescent="0.25">
      <c r="A97">
        <v>1.35755</v>
      </c>
      <c r="M97">
        <f t="shared" si="9"/>
        <v>0</v>
      </c>
      <c r="N97">
        <v>1.35755</v>
      </c>
    </row>
    <row r="98" spans="1:14" x14ac:dyDescent="0.25">
      <c r="A98">
        <v>1.3718399999999999</v>
      </c>
      <c r="M98">
        <f t="shared" si="9"/>
        <v>0</v>
      </c>
      <c r="N98">
        <v>1.3718399999999999</v>
      </c>
    </row>
    <row r="99" spans="1:14" x14ac:dyDescent="0.25">
      <c r="A99">
        <v>1.3861300000000001</v>
      </c>
      <c r="M99">
        <f t="shared" si="9"/>
        <v>0</v>
      </c>
      <c r="N99">
        <v>1.3861300000000001</v>
      </c>
    </row>
    <row r="100" spans="1:14" x14ac:dyDescent="0.25">
      <c r="A100">
        <v>1.40042</v>
      </c>
      <c r="M100">
        <f t="shared" si="9"/>
        <v>0</v>
      </c>
      <c r="N100">
        <v>1.40042</v>
      </c>
    </row>
    <row r="101" spans="1:14" x14ac:dyDescent="0.25">
      <c r="A101">
        <v>1.4147099999999999</v>
      </c>
      <c r="M101">
        <f t="shared" si="9"/>
        <v>0</v>
      </c>
      <c r="N101">
        <v>1.4147099999999999</v>
      </c>
    </row>
    <row r="102" spans="1:14" x14ac:dyDescent="0.25">
      <c r="A102">
        <v>1.429</v>
      </c>
      <c r="M102">
        <f t="shared" si="9"/>
        <v>0</v>
      </c>
      <c r="N102">
        <v>1.429</v>
      </c>
    </row>
    <row r="103" spans="1:14" x14ac:dyDescent="0.25">
      <c r="A103">
        <v>1.44329</v>
      </c>
      <c r="M103">
        <f t="shared" si="9"/>
        <v>0</v>
      </c>
      <c r="N103">
        <v>1.44329</v>
      </c>
    </row>
    <row r="104" spans="1:14" x14ac:dyDescent="0.25">
      <c r="A104">
        <v>1.4575800000000001</v>
      </c>
      <c r="M104">
        <f t="shared" si="9"/>
        <v>0</v>
      </c>
      <c r="N104">
        <v>1.4575800000000001</v>
      </c>
    </row>
    <row r="105" spans="1:14" x14ac:dyDescent="0.25">
      <c r="A105">
        <v>1.47187</v>
      </c>
      <c r="M105">
        <f t="shared" si="9"/>
        <v>0</v>
      </c>
      <c r="N105">
        <v>1.47187</v>
      </c>
    </row>
    <row r="106" spans="1:14" x14ac:dyDescent="0.25">
      <c r="A106">
        <v>1.4861599999999999</v>
      </c>
      <c r="M106">
        <f t="shared" si="9"/>
        <v>0</v>
      </c>
      <c r="N106">
        <v>1.4861599999999999</v>
      </c>
    </row>
    <row r="107" spans="1:14" x14ac:dyDescent="0.25">
      <c r="A107">
        <v>1.5004500000000001</v>
      </c>
      <c r="M107">
        <f t="shared" si="9"/>
        <v>0</v>
      </c>
      <c r="N107">
        <v>1.5004500000000001</v>
      </c>
    </row>
    <row r="108" spans="1:14" x14ac:dyDescent="0.25">
      <c r="A108">
        <v>1.51474</v>
      </c>
      <c r="M108">
        <f t="shared" si="9"/>
        <v>0</v>
      </c>
      <c r="N108">
        <v>1.51474</v>
      </c>
    </row>
    <row r="109" spans="1:14" x14ac:dyDescent="0.25">
      <c r="A109">
        <v>1.5290299999999999</v>
      </c>
      <c r="M109">
        <f t="shared" si="9"/>
        <v>0</v>
      </c>
      <c r="N109">
        <v>1.5290299999999999</v>
      </c>
    </row>
    <row r="110" spans="1:14" x14ac:dyDescent="0.25">
      <c r="A110">
        <v>1.54332</v>
      </c>
      <c r="M110">
        <f t="shared" si="9"/>
        <v>0</v>
      </c>
      <c r="N110">
        <v>1.54332</v>
      </c>
    </row>
    <row r="111" spans="1:14" x14ac:dyDescent="0.25">
      <c r="A111">
        <v>1.5576099999999999</v>
      </c>
      <c r="M111">
        <f t="shared" si="9"/>
        <v>0</v>
      </c>
      <c r="N111">
        <v>1.5576099999999999</v>
      </c>
    </row>
    <row r="112" spans="1:14" x14ac:dyDescent="0.25">
      <c r="A112">
        <v>1.5719000000000001</v>
      </c>
      <c r="M112">
        <f t="shared" si="9"/>
        <v>0</v>
      </c>
      <c r="N112">
        <v>1.5719000000000001</v>
      </c>
    </row>
    <row r="113" spans="1:14" x14ac:dyDescent="0.25">
      <c r="A113">
        <v>1.58619</v>
      </c>
      <c r="M113">
        <f t="shared" si="9"/>
        <v>0</v>
      </c>
      <c r="N113">
        <v>1.58619</v>
      </c>
    </row>
    <row r="114" spans="1:14" x14ac:dyDescent="0.25">
      <c r="A114">
        <v>1.6004799999999999</v>
      </c>
      <c r="M114">
        <f t="shared" si="9"/>
        <v>0</v>
      </c>
      <c r="N114">
        <v>1.6004799999999999</v>
      </c>
    </row>
    <row r="115" spans="1:14" x14ac:dyDescent="0.25">
      <c r="A115">
        <v>1.61477</v>
      </c>
      <c r="M115">
        <f t="shared" si="9"/>
        <v>0</v>
      </c>
      <c r="N115">
        <v>1.61477</v>
      </c>
    </row>
    <row r="116" spans="1:14" x14ac:dyDescent="0.25">
      <c r="A116">
        <v>1.62906</v>
      </c>
      <c r="M116">
        <f t="shared" si="9"/>
        <v>0</v>
      </c>
      <c r="N116">
        <v>1.62906</v>
      </c>
    </row>
    <row r="117" spans="1:14" x14ac:dyDescent="0.25">
      <c r="A117">
        <v>1.6433500000000001</v>
      </c>
      <c r="M117">
        <f t="shared" si="9"/>
        <v>0</v>
      </c>
      <c r="N117">
        <v>1.6433500000000001</v>
      </c>
    </row>
    <row r="118" spans="1:14" x14ac:dyDescent="0.25">
      <c r="A118">
        <v>1.65764</v>
      </c>
      <c r="M118">
        <f t="shared" si="9"/>
        <v>0</v>
      </c>
      <c r="N118">
        <v>1.65764</v>
      </c>
    </row>
    <row r="119" spans="1:14" x14ac:dyDescent="0.25">
      <c r="A119">
        <v>1.6719299999999999</v>
      </c>
      <c r="M119">
        <f t="shared" si="9"/>
        <v>0</v>
      </c>
      <c r="N119">
        <v>1.6719299999999999</v>
      </c>
    </row>
    <row r="120" spans="1:14" x14ac:dyDescent="0.25">
      <c r="A120">
        <v>1.6862200000000001</v>
      </c>
      <c r="M120">
        <f t="shared" si="9"/>
        <v>0</v>
      </c>
      <c r="N120">
        <v>1.6862200000000001</v>
      </c>
    </row>
    <row r="121" spans="1:14" x14ac:dyDescent="0.25">
      <c r="A121">
        <v>1.70051</v>
      </c>
      <c r="M121">
        <f t="shared" si="9"/>
        <v>0</v>
      </c>
      <c r="N121">
        <v>1.70051</v>
      </c>
    </row>
    <row r="122" spans="1:14" x14ac:dyDescent="0.25">
      <c r="A122">
        <v>1.7148000000000001</v>
      </c>
    </row>
    <row r="123" spans="1:14" x14ac:dyDescent="0.25">
      <c r="A123">
        <v>1.72909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126"/>
  <sheetViews>
    <sheetView workbookViewId="0">
      <selection activeCell="E6" sqref="E6"/>
    </sheetView>
  </sheetViews>
  <sheetFormatPr defaultRowHeight="15" x14ac:dyDescent="0.25"/>
  <sheetData>
    <row r="1" spans="1:27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 t="s">
        <v>12</v>
      </c>
      <c r="M1" s="1" t="s">
        <v>13</v>
      </c>
      <c r="N1" s="1" t="s">
        <v>14</v>
      </c>
      <c r="O1" s="1" t="s">
        <v>0</v>
      </c>
      <c r="P1" s="1">
        <v>1</v>
      </c>
      <c r="Q1" s="1">
        <v>2</v>
      </c>
      <c r="R1" s="1">
        <v>3</v>
      </c>
      <c r="S1" s="1">
        <v>4</v>
      </c>
      <c r="T1" s="1">
        <v>5</v>
      </c>
      <c r="U1" s="1">
        <v>6</v>
      </c>
      <c r="V1" s="1">
        <v>7</v>
      </c>
      <c r="W1" s="1">
        <v>8</v>
      </c>
      <c r="X1" s="1">
        <v>9</v>
      </c>
      <c r="Y1" s="1">
        <v>10</v>
      </c>
      <c r="Z1" s="1" t="s">
        <v>12</v>
      </c>
      <c r="AA1" s="1" t="s">
        <v>13</v>
      </c>
    </row>
    <row r="2" spans="1:27" x14ac:dyDescent="0.25">
      <c r="A2" s="1">
        <v>8.9999999999999993E-3</v>
      </c>
      <c r="B2" s="1"/>
      <c r="C2" s="1"/>
      <c r="D2" s="1"/>
      <c r="E2" s="1"/>
      <c r="F2" s="1"/>
      <c r="G2" s="1"/>
      <c r="H2" s="1"/>
      <c r="I2" s="1"/>
      <c r="J2" s="1"/>
      <c r="K2" s="1"/>
      <c r="L2" s="1">
        <v>0</v>
      </c>
      <c r="M2" s="1">
        <v>0</v>
      </c>
      <c r="N2" s="1">
        <v>0</v>
      </c>
      <c r="O2" s="1">
        <v>0</v>
      </c>
      <c r="P2" s="1"/>
      <c r="Q2" s="1"/>
      <c r="R2" s="1"/>
      <c r="S2" s="1"/>
      <c r="T2" s="1"/>
      <c r="U2" s="1"/>
      <c r="V2" s="1"/>
      <c r="W2" s="1"/>
      <c r="X2" s="1"/>
      <c r="Y2" s="1"/>
      <c r="Z2" s="1">
        <v>0</v>
      </c>
      <c r="AA2" s="1">
        <v>0</v>
      </c>
    </row>
    <row r="3" spans="1:27" x14ac:dyDescent="0.25">
      <c r="A3">
        <v>1.4290000000000001E-2</v>
      </c>
      <c r="B3">
        <v>9</v>
      </c>
      <c r="C3">
        <v>5</v>
      </c>
      <c r="D3">
        <v>0</v>
      </c>
      <c r="E3">
        <v>6</v>
      </c>
      <c r="G3">
        <v>5</v>
      </c>
      <c r="H3">
        <v>0</v>
      </c>
      <c r="K3">
        <v>0</v>
      </c>
      <c r="L3">
        <f t="shared" ref="L3:L31" si="0">AVERAGE(B3:K3)/3.3</f>
        <v>1.0822510822510825</v>
      </c>
      <c r="M3">
        <f t="shared" ref="M3:M31" si="1">_xlfn.STDEV.S(B3:K3)/3.3</f>
        <v>1.0905883767787119</v>
      </c>
      <c r="N3">
        <f>(L3-L2)/(A3-A2)</f>
        <v>204.58432556731233</v>
      </c>
      <c r="O3">
        <v>1.4290000000000001E-2</v>
      </c>
      <c r="P3">
        <v>17.29</v>
      </c>
      <c r="Q3">
        <v>16.87</v>
      </c>
      <c r="R3">
        <v>23.56</v>
      </c>
      <c r="S3">
        <v>17.989999999999998</v>
      </c>
      <c r="U3">
        <v>16.760000000000002</v>
      </c>
      <c r="W3">
        <v>16.39</v>
      </c>
      <c r="X3">
        <v>14.66</v>
      </c>
      <c r="Y3">
        <v>15.57</v>
      </c>
      <c r="Z3">
        <f t="shared" ref="Z3:Z34" si="2">AVERAGE(P3:Y3)</f>
        <v>17.38625</v>
      </c>
      <c r="AA3">
        <f t="shared" ref="AA3:AA28" si="3">_xlfn.STDEV.S(P3:Y3)</f>
        <v>2.695800636439674</v>
      </c>
    </row>
    <row r="4" spans="1:27" x14ac:dyDescent="0.25">
      <c r="A4">
        <v>2.8580000000000001E-2</v>
      </c>
      <c r="B4">
        <v>17</v>
      </c>
      <c r="C4">
        <v>16</v>
      </c>
      <c r="D4">
        <v>14</v>
      </c>
      <c r="E4">
        <v>18</v>
      </c>
      <c r="F4">
        <v>9</v>
      </c>
      <c r="G4">
        <v>16</v>
      </c>
      <c r="H4">
        <v>10</v>
      </c>
      <c r="I4">
        <v>12</v>
      </c>
      <c r="J4">
        <v>12</v>
      </c>
      <c r="K4">
        <v>13</v>
      </c>
      <c r="L4">
        <f t="shared" si="0"/>
        <v>4.1515151515151514</v>
      </c>
      <c r="M4">
        <f t="shared" si="1"/>
        <v>0.91524293253125577</v>
      </c>
      <c r="N4">
        <f t="shared" ref="N4:N67" si="4">(L4-L3)/(A4-A3)</f>
        <v>214.78404963359472</v>
      </c>
      <c r="O4">
        <v>2.8580000000000001E-2</v>
      </c>
      <c r="P4">
        <v>17.68</v>
      </c>
      <c r="Q4">
        <v>21.25</v>
      </c>
      <c r="R4">
        <v>17.190000000000001</v>
      </c>
      <c r="S4">
        <v>19.23</v>
      </c>
      <c r="T4">
        <v>16.489999999999998</v>
      </c>
      <c r="U4">
        <v>18.07</v>
      </c>
      <c r="V4">
        <v>20.58</v>
      </c>
      <c r="W4">
        <v>20.100000000000001</v>
      </c>
      <c r="X4">
        <v>15.52</v>
      </c>
      <c r="Y4">
        <v>17.96</v>
      </c>
      <c r="Z4">
        <f t="shared" si="2"/>
        <v>18.407000000000004</v>
      </c>
      <c r="AA4">
        <f t="shared" si="3"/>
        <v>1.8463420292266786</v>
      </c>
    </row>
    <row r="5" spans="1:27" x14ac:dyDescent="0.25">
      <c r="A5">
        <v>4.2869999999999998E-2</v>
      </c>
      <c r="B5">
        <v>27</v>
      </c>
      <c r="C5">
        <v>26</v>
      </c>
      <c r="D5">
        <v>25</v>
      </c>
      <c r="E5">
        <v>28</v>
      </c>
      <c r="F5">
        <v>22</v>
      </c>
      <c r="G5">
        <v>27</v>
      </c>
      <c r="H5">
        <v>22</v>
      </c>
      <c r="I5">
        <v>24</v>
      </c>
      <c r="J5">
        <v>24</v>
      </c>
      <c r="K5">
        <v>25</v>
      </c>
      <c r="L5">
        <f t="shared" si="0"/>
        <v>7.5757575757575761</v>
      </c>
      <c r="M5">
        <f t="shared" si="1"/>
        <v>0.62266808110797744</v>
      </c>
      <c r="N5">
        <f t="shared" si="4"/>
        <v>239.62508217231809</v>
      </c>
      <c r="O5">
        <v>4.2869999999999998E-2</v>
      </c>
      <c r="P5">
        <v>20.9</v>
      </c>
      <c r="Q5">
        <v>20.96</v>
      </c>
      <c r="R5">
        <v>16.07</v>
      </c>
      <c r="S5">
        <v>21.68</v>
      </c>
      <c r="T5">
        <v>20.74</v>
      </c>
      <c r="U5">
        <v>18.84</v>
      </c>
      <c r="V5">
        <v>22.14</v>
      </c>
      <c r="W5">
        <v>22.78</v>
      </c>
      <c r="X5">
        <v>16.43</v>
      </c>
      <c r="Y5">
        <v>19.88</v>
      </c>
      <c r="Z5">
        <f t="shared" si="2"/>
        <v>20.041999999999998</v>
      </c>
      <c r="AA5">
        <f t="shared" si="3"/>
        <v>2.2838018983946657</v>
      </c>
    </row>
    <row r="6" spans="1:27" x14ac:dyDescent="0.25">
      <c r="A6">
        <v>5.7160000000000002E-2</v>
      </c>
      <c r="B6">
        <v>35</v>
      </c>
      <c r="C6">
        <v>33</v>
      </c>
      <c r="D6">
        <v>33</v>
      </c>
      <c r="E6">
        <v>35</v>
      </c>
      <c r="F6">
        <v>30</v>
      </c>
      <c r="G6">
        <v>35</v>
      </c>
      <c r="H6">
        <v>31</v>
      </c>
      <c r="I6">
        <v>33</v>
      </c>
      <c r="J6">
        <v>34</v>
      </c>
      <c r="K6">
        <v>34</v>
      </c>
      <c r="L6">
        <f t="shared" si="0"/>
        <v>10.09090909090909</v>
      </c>
      <c r="M6">
        <f t="shared" si="1"/>
        <v>0.51604201108867886</v>
      </c>
      <c r="N6">
        <f t="shared" si="4"/>
        <v>176.00780371949006</v>
      </c>
      <c r="O6">
        <v>5.7160000000000002E-2</v>
      </c>
      <c r="P6">
        <v>21.1</v>
      </c>
      <c r="Q6">
        <v>20.49</v>
      </c>
      <c r="R6">
        <v>17.079999999999998</v>
      </c>
      <c r="S6">
        <v>21.94</v>
      </c>
      <c r="T6">
        <v>22.47</v>
      </c>
      <c r="U6">
        <v>18.93</v>
      </c>
      <c r="V6">
        <v>22.28</v>
      </c>
      <c r="W6">
        <v>22.64</v>
      </c>
      <c r="X6">
        <v>18.14</v>
      </c>
      <c r="Y6">
        <v>19.75</v>
      </c>
      <c r="Z6">
        <f t="shared" si="2"/>
        <v>20.481999999999999</v>
      </c>
      <c r="AA6">
        <f t="shared" si="3"/>
        <v>1.9537075864451505</v>
      </c>
    </row>
    <row r="7" spans="1:27" x14ac:dyDescent="0.25">
      <c r="A7">
        <v>7.145E-2</v>
      </c>
      <c r="B7">
        <v>39</v>
      </c>
      <c r="C7">
        <v>41</v>
      </c>
      <c r="D7">
        <v>38</v>
      </c>
      <c r="E7">
        <v>41</v>
      </c>
      <c r="F7">
        <v>36</v>
      </c>
      <c r="G7">
        <v>42</v>
      </c>
      <c r="H7">
        <v>39</v>
      </c>
      <c r="I7">
        <v>39</v>
      </c>
      <c r="J7">
        <v>41</v>
      </c>
      <c r="K7">
        <v>41</v>
      </c>
      <c r="L7">
        <f t="shared" si="0"/>
        <v>12.030303030303031</v>
      </c>
      <c r="M7">
        <f t="shared" si="1"/>
        <v>0.55417643330687694</v>
      </c>
      <c r="N7">
        <f t="shared" si="4"/>
        <v>135.71686069936609</v>
      </c>
      <c r="O7">
        <v>7.145E-2</v>
      </c>
      <c r="P7">
        <v>24.54</v>
      </c>
      <c r="Q7">
        <v>20.13</v>
      </c>
      <c r="R7">
        <v>19.579999999999998</v>
      </c>
      <c r="S7">
        <v>22.06</v>
      </c>
      <c r="T7">
        <v>25.21</v>
      </c>
      <c r="U7">
        <v>21.26</v>
      </c>
      <c r="V7">
        <v>22.58</v>
      </c>
      <c r="W7">
        <v>21.65</v>
      </c>
      <c r="X7">
        <v>19.309999999999999</v>
      </c>
      <c r="Y7">
        <v>20.62</v>
      </c>
      <c r="Z7">
        <f t="shared" si="2"/>
        <v>21.694000000000003</v>
      </c>
      <c r="AA7">
        <f t="shared" si="3"/>
        <v>1.9811119212312174</v>
      </c>
    </row>
    <row r="8" spans="1:27" x14ac:dyDescent="0.25">
      <c r="A8">
        <v>8.5739999999999997E-2</v>
      </c>
      <c r="B8">
        <v>43</v>
      </c>
      <c r="C8">
        <v>46</v>
      </c>
      <c r="D8">
        <v>44</v>
      </c>
      <c r="E8">
        <v>46</v>
      </c>
      <c r="F8">
        <v>42</v>
      </c>
      <c r="G8">
        <v>45</v>
      </c>
      <c r="H8">
        <v>44</v>
      </c>
      <c r="I8">
        <v>45</v>
      </c>
      <c r="J8">
        <v>45</v>
      </c>
      <c r="K8">
        <v>46</v>
      </c>
      <c r="L8">
        <f t="shared" si="0"/>
        <v>13.515151515151516</v>
      </c>
      <c r="M8">
        <f t="shared" si="1"/>
        <v>0.40905973194578965</v>
      </c>
      <c r="N8">
        <f t="shared" si="4"/>
        <v>103.90822147295205</v>
      </c>
      <c r="O8">
        <v>8.5739999999999997E-2</v>
      </c>
      <c r="P8">
        <v>24.12</v>
      </c>
      <c r="Q8">
        <v>22.12</v>
      </c>
      <c r="R8">
        <v>21.07</v>
      </c>
      <c r="S8">
        <v>22.42</v>
      </c>
      <c r="T8">
        <v>26.27</v>
      </c>
      <c r="U8">
        <v>22.12</v>
      </c>
      <c r="V8">
        <v>24.94</v>
      </c>
      <c r="W8">
        <v>22.49</v>
      </c>
      <c r="X8">
        <v>18.89</v>
      </c>
      <c r="Y8">
        <v>21.2</v>
      </c>
      <c r="Z8">
        <f t="shared" si="2"/>
        <v>22.564</v>
      </c>
      <c r="AA8">
        <f t="shared" si="3"/>
        <v>2.103231376292733</v>
      </c>
    </row>
    <row r="9" spans="1:27" x14ac:dyDescent="0.25">
      <c r="A9">
        <v>0.10002999999999999</v>
      </c>
      <c r="B9">
        <v>49</v>
      </c>
      <c r="C9">
        <v>50</v>
      </c>
      <c r="D9">
        <v>50</v>
      </c>
      <c r="E9">
        <v>50</v>
      </c>
      <c r="F9">
        <v>47</v>
      </c>
      <c r="G9">
        <v>48</v>
      </c>
      <c r="H9">
        <v>49</v>
      </c>
      <c r="I9">
        <v>48</v>
      </c>
      <c r="J9">
        <v>49</v>
      </c>
      <c r="K9">
        <v>49</v>
      </c>
      <c r="L9">
        <f t="shared" si="0"/>
        <v>14.818181818181818</v>
      </c>
      <c r="M9">
        <f t="shared" si="1"/>
        <v>0.3013420987914403</v>
      </c>
      <c r="N9">
        <f t="shared" si="4"/>
        <v>91.184765782386492</v>
      </c>
      <c r="O9">
        <v>0.10002999999999999</v>
      </c>
      <c r="P9">
        <v>21.85</v>
      </c>
      <c r="Q9">
        <v>22.91</v>
      </c>
      <c r="R9">
        <v>21.65</v>
      </c>
      <c r="S9">
        <v>19.579999999999998</v>
      </c>
      <c r="T9">
        <v>26.34</v>
      </c>
      <c r="U9">
        <v>21.91</v>
      </c>
      <c r="V9">
        <v>25.82</v>
      </c>
      <c r="W9">
        <v>22.24</v>
      </c>
      <c r="X9">
        <v>19.27</v>
      </c>
      <c r="Y9">
        <v>22.69</v>
      </c>
      <c r="Z9">
        <f t="shared" si="2"/>
        <v>22.426000000000002</v>
      </c>
      <c r="AA9">
        <f t="shared" si="3"/>
        <v>2.2715007276150181</v>
      </c>
    </row>
    <row r="10" spans="1:27" x14ac:dyDescent="0.25">
      <c r="A10">
        <v>0.11432</v>
      </c>
      <c r="B10">
        <v>53</v>
      </c>
      <c r="C10">
        <v>54</v>
      </c>
      <c r="D10">
        <v>54</v>
      </c>
      <c r="E10">
        <v>54</v>
      </c>
      <c r="F10">
        <v>51</v>
      </c>
      <c r="G10">
        <v>51</v>
      </c>
      <c r="H10">
        <v>53</v>
      </c>
      <c r="I10">
        <v>52</v>
      </c>
      <c r="J10">
        <v>53</v>
      </c>
      <c r="K10">
        <v>54</v>
      </c>
      <c r="L10">
        <f t="shared" si="0"/>
        <v>16.030303030303031</v>
      </c>
      <c r="M10">
        <f t="shared" si="1"/>
        <v>0.36279363628420142</v>
      </c>
      <c r="N10">
        <f t="shared" si="4"/>
        <v>84.823037937103706</v>
      </c>
      <c r="O10">
        <v>0.11432</v>
      </c>
      <c r="P10">
        <v>22.2</v>
      </c>
      <c r="Q10">
        <v>22.52</v>
      </c>
      <c r="R10">
        <v>21.56</v>
      </c>
      <c r="S10">
        <v>21.71</v>
      </c>
      <c r="T10">
        <v>26.19</v>
      </c>
      <c r="U10">
        <v>23.47</v>
      </c>
      <c r="V10">
        <v>25.77</v>
      </c>
      <c r="W10">
        <v>21.37</v>
      </c>
      <c r="X10">
        <v>19.03</v>
      </c>
      <c r="Y10">
        <v>21.9</v>
      </c>
      <c r="Z10">
        <f t="shared" si="2"/>
        <v>22.572000000000003</v>
      </c>
      <c r="AA10">
        <f t="shared" si="3"/>
        <v>2.1206382686980509</v>
      </c>
    </row>
    <row r="11" spans="1:27" x14ac:dyDescent="0.25">
      <c r="A11">
        <v>0.12861</v>
      </c>
      <c r="B11">
        <v>57</v>
      </c>
      <c r="C11">
        <v>57</v>
      </c>
      <c r="D11">
        <v>57</v>
      </c>
      <c r="E11">
        <v>57</v>
      </c>
      <c r="F11">
        <v>55</v>
      </c>
      <c r="G11">
        <v>56</v>
      </c>
      <c r="H11">
        <v>56</v>
      </c>
      <c r="I11">
        <v>56</v>
      </c>
      <c r="J11">
        <v>58</v>
      </c>
      <c r="K11">
        <v>58</v>
      </c>
      <c r="L11">
        <f t="shared" si="0"/>
        <v>17.181818181818183</v>
      </c>
      <c r="M11">
        <f t="shared" si="1"/>
        <v>0.28747978728803447</v>
      </c>
      <c r="N11">
        <f t="shared" si="4"/>
        <v>80.581886040248605</v>
      </c>
      <c r="O11">
        <v>0.12861</v>
      </c>
      <c r="P11">
        <v>22.13</v>
      </c>
      <c r="Q11">
        <v>20.32</v>
      </c>
      <c r="R11">
        <v>21.29</v>
      </c>
      <c r="S11">
        <v>22.38</v>
      </c>
      <c r="T11">
        <v>24.76</v>
      </c>
      <c r="U11">
        <v>20.81</v>
      </c>
      <c r="V11">
        <v>25.27</v>
      </c>
      <c r="W11">
        <v>21.98</v>
      </c>
      <c r="X11">
        <v>19.72</v>
      </c>
      <c r="Y11">
        <v>22.37</v>
      </c>
      <c r="Z11">
        <f t="shared" si="2"/>
        <v>22.103000000000002</v>
      </c>
      <c r="AA11">
        <f t="shared" si="3"/>
        <v>1.7777642013370494</v>
      </c>
    </row>
    <row r="12" spans="1:27" x14ac:dyDescent="0.25">
      <c r="A12">
        <v>0.1429</v>
      </c>
      <c r="B12">
        <v>60</v>
      </c>
      <c r="C12">
        <v>61</v>
      </c>
      <c r="D12">
        <v>60</v>
      </c>
      <c r="E12">
        <v>60</v>
      </c>
      <c r="F12">
        <v>58</v>
      </c>
      <c r="G12">
        <v>59</v>
      </c>
      <c r="H12">
        <v>60</v>
      </c>
      <c r="I12">
        <v>59</v>
      </c>
      <c r="J12">
        <v>62</v>
      </c>
      <c r="K12">
        <v>61</v>
      </c>
      <c r="L12">
        <f t="shared" si="0"/>
        <v>18.181818181818183</v>
      </c>
      <c r="M12">
        <f t="shared" si="1"/>
        <v>0.34990925405431866</v>
      </c>
      <c r="N12">
        <f t="shared" si="4"/>
        <v>69.979006298110576</v>
      </c>
      <c r="O12">
        <v>0.1429</v>
      </c>
      <c r="P12">
        <v>22.81</v>
      </c>
      <c r="Q12">
        <v>21.46</v>
      </c>
      <c r="R12">
        <v>21.14</v>
      </c>
      <c r="S12">
        <v>22.52</v>
      </c>
      <c r="T12">
        <v>25.61</v>
      </c>
      <c r="U12">
        <v>19.739999999999998</v>
      </c>
      <c r="V12">
        <v>23.35</v>
      </c>
      <c r="W12">
        <v>21.69</v>
      </c>
      <c r="X12">
        <v>20.62</v>
      </c>
      <c r="Y12">
        <v>21.67</v>
      </c>
      <c r="Z12">
        <f t="shared" si="2"/>
        <v>22.061</v>
      </c>
      <c r="AA12">
        <f t="shared" si="3"/>
        <v>1.6327240360139792</v>
      </c>
    </row>
    <row r="13" spans="1:27" x14ac:dyDescent="0.25">
      <c r="A13">
        <v>0.15719</v>
      </c>
      <c r="B13">
        <v>64</v>
      </c>
      <c r="C13">
        <v>64</v>
      </c>
      <c r="D13">
        <v>64</v>
      </c>
      <c r="E13">
        <v>64</v>
      </c>
      <c r="F13">
        <v>61</v>
      </c>
      <c r="G13">
        <v>62</v>
      </c>
      <c r="H13">
        <v>63</v>
      </c>
      <c r="I13">
        <v>61</v>
      </c>
      <c r="J13">
        <v>66</v>
      </c>
      <c r="K13">
        <v>65</v>
      </c>
      <c r="L13">
        <f t="shared" si="0"/>
        <v>19.212121212121211</v>
      </c>
      <c r="M13">
        <f t="shared" si="1"/>
        <v>0.49895309233246343</v>
      </c>
      <c r="N13">
        <f t="shared" si="4"/>
        <v>72.099582246537992</v>
      </c>
      <c r="O13">
        <v>0.15719</v>
      </c>
      <c r="P13">
        <v>22.87</v>
      </c>
      <c r="Q13">
        <v>22.21</v>
      </c>
      <c r="R13">
        <v>20.49</v>
      </c>
      <c r="S13">
        <v>22.17</v>
      </c>
      <c r="T13">
        <v>24.16</v>
      </c>
      <c r="U13">
        <v>20.14</v>
      </c>
      <c r="V13">
        <v>24.39</v>
      </c>
      <c r="W13">
        <v>21.32</v>
      </c>
      <c r="X13">
        <v>20.350000000000001</v>
      </c>
      <c r="Y13">
        <v>19.559999999999999</v>
      </c>
      <c r="Z13">
        <f t="shared" si="2"/>
        <v>21.765999999999998</v>
      </c>
      <c r="AA13">
        <f t="shared" si="3"/>
        <v>1.6845124583161215</v>
      </c>
    </row>
    <row r="14" spans="1:27" x14ac:dyDescent="0.25">
      <c r="A14">
        <v>0.17147999999999999</v>
      </c>
      <c r="B14">
        <v>68</v>
      </c>
      <c r="C14">
        <v>66</v>
      </c>
      <c r="D14">
        <v>67</v>
      </c>
      <c r="E14">
        <v>68</v>
      </c>
      <c r="F14">
        <v>64</v>
      </c>
      <c r="G14">
        <v>64</v>
      </c>
      <c r="H14">
        <v>67</v>
      </c>
      <c r="I14">
        <v>65</v>
      </c>
      <c r="J14">
        <v>70</v>
      </c>
      <c r="K14">
        <v>68</v>
      </c>
      <c r="L14">
        <f t="shared" si="0"/>
        <v>20.212121212121215</v>
      </c>
      <c r="M14">
        <f t="shared" si="1"/>
        <v>0.58985055841036094</v>
      </c>
      <c r="N14">
        <f t="shared" si="4"/>
        <v>69.979006298110832</v>
      </c>
      <c r="O14">
        <v>0.17147999999999999</v>
      </c>
      <c r="P14">
        <v>22.41</v>
      </c>
      <c r="Q14">
        <v>23.35</v>
      </c>
      <c r="R14">
        <v>20.14</v>
      </c>
      <c r="S14">
        <v>22.23</v>
      </c>
      <c r="T14">
        <v>22.13</v>
      </c>
      <c r="U14">
        <v>20.25</v>
      </c>
      <c r="V14">
        <v>24.06</v>
      </c>
      <c r="W14">
        <v>20.94</v>
      </c>
      <c r="X14">
        <v>19.36</v>
      </c>
      <c r="Y14">
        <v>17.149999999999999</v>
      </c>
      <c r="Z14">
        <f t="shared" si="2"/>
        <v>21.202000000000002</v>
      </c>
      <c r="AA14">
        <f t="shared" si="3"/>
        <v>2.0567979428659924</v>
      </c>
    </row>
    <row r="15" spans="1:27" x14ac:dyDescent="0.25">
      <c r="A15">
        <v>0.18576999999999999</v>
      </c>
      <c r="B15">
        <v>71</v>
      </c>
      <c r="C15">
        <v>69</v>
      </c>
      <c r="D15">
        <v>71</v>
      </c>
      <c r="E15">
        <v>71</v>
      </c>
      <c r="F15">
        <v>67</v>
      </c>
      <c r="G15">
        <v>67</v>
      </c>
      <c r="H15">
        <v>69</v>
      </c>
      <c r="I15">
        <v>69</v>
      </c>
      <c r="J15">
        <v>74</v>
      </c>
      <c r="K15">
        <v>70</v>
      </c>
      <c r="L15">
        <f t="shared" si="0"/>
        <v>21.151515151515152</v>
      </c>
      <c r="M15">
        <f t="shared" si="1"/>
        <v>0.63564172616372827</v>
      </c>
      <c r="N15">
        <f t="shared" si="4"/>
        <v>65.737854401255277</v>
      </c>
      <c r="O15">
        <v>0.18576999999999999</v>
      </c>
      <c r="P15">
        <v>22.53</v>
      </c>
      <c r="Q15">
        <v>23.09</v>
      </c>
      <c r="R15">
        <v>20.64</v>
      </c>
      <c r="S15">
        <v>22.56</v>
      </c>
      <c r="T15">
        <v>21.35</v>
      </c>
      <c r="U15">
        <v>20.239999999999998</v>
      </c>
      <c r="V15">
        <v>19.239999999999998</v>
      </c>
      <c r="W15">
        <v>20.36</v>
      </c>
      <c r="X15">
        <v>19.07</v>
      </c>
      <c r="Y15">
        <v>17.96</v>
      </c>
      <c r="Z15">
        <f t="shared" si="2"/>
        <v>20.704000000000004</v>
      </c>
      <c r="AA15">
        <f t="shared" si="3"/>
        <v>1.685554310407509</v>
      </c>
    </row>
    <row r="16" spans="1:27" x14ac:dyDescent="0.25">
      <c r="A16">
        <v>0.20005999999999999</v>
      </c>
      <c r="B16">
        <v>74</v>
      </c>
      <c r="C16">
        <v>72</v>
      </c>
      <c r="D16">
        <v>74</v>
      </c>
      <c r="E16">
        <v>75</v>
      </c>
      <c r="F16">
        <v>71</v>
      </c>
      <c r="G16">
        <v>70</v>
      </c>
      <c r="H16">
        <v>71</v>
      </c>
      <c r="I16">
        <v>73</v>
      </c>
      <c r="J16">
        <v>77</v>
      </c>
      <c r="K16">
        <v>71</v>
      </c>
      <c r="L16">
        <f t="shared" si="0"/>
        <v>22.060606060606062</v>
      </c>
      <c r="M16">
        <f t="shared" si="1"/>
        <v>0.66697268764521933</v>
      </c>
      <c r="N16">
        <f t="shared" si="4"/>
        <v>63.617278452827868</v>
      </c>
      <c r="O16">
        <v>0.20005999999999999</v>
      </c>
      <c r="P16">
        <v>22.38</v>
      </c>
      <c r="Q16">
        <v>23</v>
      </c>
      <c r="R16">
        <v>20.43</v>
      </c>
      <c r="S16">
        <v>22.2</v>
      </c>
      <c r="T16">
        <v>22.61</v>
      </c>
      <c r="U16">
        <v>20.63</v>
      </c>
      <c r="V16">
        <v>23.81</v>
      </c>
      <c r="W16">
        <v>19.809999999999999</v>
      </c>
      <c r="X16">
        <v>18.440000000000001</v>
      </c>
      <c r="Y16">
        <v>19.89</v>
      </c>
      <c r="Z16">
        <f t="shared" si="2"/>
        <v>21.32</v>
      </c>
      <c r="AA16">
        <f t="shared" si="3"/>
        <v>1.7150380624218093</v>
      </c>
    </row>
    <row r="17" spans="1:27" x14ac:dyDescent="0.25">
      <c r="A17">
        <v>0.21435000000000001</v>
      </c>
      <c r="B17">
        <v>77</v>
      </c>
      <c r="C17">
        <v>75</v>
      </c>
      <c r="D17">
        <v>78</v>
      </c>
      <c r="E17">
        <v>78</v>
      </c>
      <c r="F17">
        <v>73</v>
      </c>
      <c r="G17">
        <v>73</v>
      </c>
      <c r="H17">
        <v>73</v>
      </c>
      <c r="I17">
        <v>76</v>
      </c>
      <c r="J17">
        <v>81</v>
      </c>
      <c r="K17">
        <v>73</v>
      </c>
      <c r="L17">
        <f t="shared" si="0"/>
        <v>22.939393939393941</v>
      </c>
      <c r="M17">
        <f t="shared" si="1"/>
        <v>0.84571457329028188</v>
      </c>
      <c r="N17">
        <f t="shared" si="4"/>
        <v>61.496702504400098</v>
      </c>
      <c r="O17">
        <v>0.21435000000000001</v>
      </c>
      <c r="P17">
        <v>22.97</v>
      </c>
      <c r="Q17">
        <v>23.16</v>
      </c>
      <c r="R17">
        <v>20.41</v>
      </c>
      <c r="S17">
        <v>21.88</v>
      </c>
      <c r="T17">
        <v>25.19</v>
      </c>
      <c r="U17">
        <v>20.96</v>
      </c>
      <c r="V17">
        <v>23.61</v>
      </c>
      <c r="W17">
        <v>19.14</v>
      </c>
      <c r="X17">
        <v>18.22</v>
      </c>
      <c r="Y17">
        <v>16.579999999999998</v>
      </c>
      <c r="Z17">
        <f t="shared" si="2"/>
        <v>21.212</v>
      </c>
      <c r="AA17">
        <f t="shared" si="3"/>
        <v>2.6731953414094587</v>
      </c>
    </row>
    <row r="18" spans="1:27" x14ac:dyDescent="0.25">
      <c r="A18">
        <v>0.22864000000000001</v>
      </c>
      <c r="B18">
        <v>80</v>
      </c>
      <c r="C18">
        <v>78</v>
      </c>
      <c r="D18">
        <v>81</v>
      </c>
      <c r="E18">
        <v>81</v>
      </c>
      <c r="F18">
        <v>75</v>
      </c>
      <c r="G18">
        <v>77</v>
      </c>
      <c r="H18">
        <v>74</v>
      </c>
      <c r="I18">
        <v>79</v>
      </c>
      <c r="J18">
        <v>85</v>
      </c>
      <c r="K18">
        <v>76</v>
      </c>
      <c r="L18">
        <f t="shared" si="0"/>
        <v>23.818181818181817</v>
      </c>
      <c r="M18">
        <f t="shared" si="1"/>
        <v>1.0019876175868481</v>
      </c>
      <c r="N18">
        <f t="shared" si="4"/>
        <v>61.49670250439997</v>
      </c>
      <c r="O18">
        <v>0.22864000000000001</v>
      </c>
      <c r="P18">
        <v>22.04</v>
      </c>
      <c r="Q18">
        <v>22.61</v>
      </c>
      <c r="R18">
        <v>20.149999999999999</v>
      </c>
      <c r="S18">
        <v>21.27</v>
      </c>
      <c r="T18">
        <v>24.42</v>
      </c>
      <c r="U18">
        <v>20.59</v>
      </c>
      <c r="V18">
        <v>23.57</v>
      </c>
      <c r="W18">
        <v>18.920000000000002</v>
      </c>
      <c r="X18">
        <v>17.77</v>
      </c>
      <c r="Y18">
        <v>20.76</v>
      </c>
      <c r="Z18">
        <f t="shared" si="2"/>
        <v>21.21</v>
      </c>
      <c r="AA18">
        <f t="shared" si="3"/>
        <v>2.0361837943674055</v>
      </c>
    </row>
    <row r="19" spans="1:27" x14ac:dyDescent="0.25">
      <c r="A19">
        <v>0.24293000000000001</v>
      </c>
      <c r="B19">
        <v>83</v>
      </c>
      <c r="C19">
        <v>81</v>
      </c>
      <c r="D19">
        <v>84</v>
      </c>
      <c r="E19">
        <v>84</v>
      </c>
      <c r="F19">
        <v>78</v>
      </c>
      <c r="G19">
        <v>80</v>
      </c>
      <c r="H19">
        <v>78</v>
      </c>
      <c r="I19">
        <v>82</v>
      </c>
      <c r="J19">
        <v>87</v>
      </c>
      <c r="K19">
        <v>79</v>
      </c>
      <c r="L19">
        <f t="shared" si="0"/>
        <v>24.727272727272727</v>
      </c>
      <c r="M19">
        <f t="shared" si="1"/>
        <v>0.89438156045166284</v>
      </c>
      <c r="N19">
        <f t="shared" si="4"/>
        <v>63.617278452827868</v>
      </c>
      <c r="O19">
        <v>0.24293000000000001</v>
      </c>
      <c r="P19">
        <v>21.88</v>
      </c>
      <c r="Q19">
        <v>22.35</v>
      </c>
      <c r="R19">
        <v>20.04</v>
      </c>
      <c r="S19">
        <v>21.15</v>
      </c>
      <c r="T19">
        <v>24.25</v>
      </c>
      <c r="U19">
        <v>21.28</v>
      </c>
      <c r="V19">
        <v>23.85</v>
      </c>
      <c r="W19">
        <v>15.6</v>
      </c>
      <c r="X19">
        <v>16.89</v>
      </c>
      <c r="Y19">
        <v>21.22</v>
      </c>
      <c r="Z19">
        <f t="shared" si="2"/>
        <v>20.851000000000003</v>
      </c>
      <c r="AA19">
        <f t="shared" si="3"/>
        <v>2.752431046668848</v>
      </c>
    </row>
    <row r="20" spans="1:27" x14ac:dyDescent="0.25">
      <c r="A20">
        <v>0.25722</v>
      </c>
      <c r="B20">
        <v>86</v>
      </c>
      <c r="C20">
        <v>83</v>
      </c>
      <c r="D20">
        <v>88</v>
      </c>
      <c r="E20">
        <v>86</v>
      </c>
      <c r="F20">
        <v>82</v>
      </c>
      <c r="G20">
        <v>83</v>
      </c>
      <c r="H20">
        <v>81</v>
      </c>
      <c r="I20">
        <v>85</v>
      </c>
      <c r="J20">
        <v>90</v>
      </c>
      <c r="K20">
        <v>81</v>
      </c>
      <c r="L20">
        <f t="shared" si="0"/>
        <v>25.606060606060609</v>
      </c>
      <c r="M20">
        <f t="shared" si="1"/>
        <v>0.91746980427196723</v>
      </c>
      <c r="N20">
        <f t="shared" si="4"/>
        <v>61.49670250440046</v>
      </c>
      <c r="O20">
        <v>0.25722</v>
      </c>
      <c r="P20">
        <v>21.36</v>
      </c>
      <c r="Q20">
        <v>22.94</v>
      </c>
      <c r="R20">
        <v>19.55</v>
      </c>
      <c r="S20">
        <v>21.12</v>
      </c>
      <c r="T20">
        <v>24.26</v>
      </c>
      <c r="U20">
        <v>21.77</v>
      </c>
      <c r="V20">
        <v>23.93</v>
      </c>
      <c r="W20">
        <v>16.309999999999999</v>
      </c>
      <c r="X20">
        <v>17.09</v>
      </c>
      <c r="Y20">
        <v>21.13</v>
      </c>
      <c r="Z20">
        <f t="shared" si="2"/>
        <v>20.946000000000002</v>
      </c>
      <c r="AA20">
        <f t="shared" si="3"/>
        <v>2.6475867418378538</v>
      </c>
    </row>
    <row r="21" spans="1:27" x14ac:dyDescent="0.25">
      <c r="A21">
        <v>0.27150999999999997</v>
      </c>
      <c r="B21">
        <v>88</v>
      </c>
      <c r="C21">
        <v>86</v>
      </c>
      <c r="D21">
        <v>91</v>
      </c>
      <c r="E21">
        <v>89</v>
      </c>
      <c r="F21">
        <v>85</v>
      </c>
      <c r="G21">
        <v>86</v>
      </c>
      <c r="H21">
        <v>84</v>
      </c>
      <c r="I21">
        <v>87</v>
      </c>
      <c r="J21">
        <v>93</v>
      </c>
      <c r="K21">
        <v>84</v>
      </c>
      <c r="L21">
        <f t="shared" si="0"/>
        <v>26.454545454545457</v>
      </c>
      <c r="M21">
        <f t="shared" si="1"/>
        <v>0.90402629637432108</v>
      </c>
      <c r="N21">
        <f t="shared" si="4"/>
        <v>59.376126555972675</v>
      </c>
      <c r="O21">
        <v>0.27150999999999997</v>
      </c>
      <c r="P21">
        <v>21.12</v>
      </c>
      <c r="Q21">
        <v>23.08</v>
      </c>
      <c r="R21">
        <v>19.63</v>
      </c>
      <c r="S21">
        <v>20.98</v>
      </c>
      <c r="T21">
        <v>23.84</v>
      </c>
      <c r="U21">
        <v>21.84</v>
      </c>
      <c r="V21">
        <v>23.8</v>
      </c>
      <c r="W21">
        <v>19.05</v>
      </c>
      <c r="X21">
        <v>17.36</v>
      </c>
      <c r="Y21">
        <v>21.39</v>
      </c>
      <c r="Z21">
        <f t="shared" si="2"/>
        <v>21.209000000000003</v>
      </c>
      <c r="AA21">
        <f t="shared" si="3"/>
        <v>2.097530028920259</v>
      </c>
    </row>
    <row r="22" spans="1:27" x14ac:dyDescent="0.25">
      <c r="A22">
        <v>0.2858</v>
      </c>
      <c r="B22">
        <v>91</v>
      </c>
      <c r="C22">
        <v>90</v>
      </c>
      <c r="D22">
        <v>94</v>
      </c>
      <c r="E22">
        <v>91</v>
      </c>
      <c r="F22">
        <v>88</v>
      </c>
      <c r="G22">
        <v>88</v>
      </c>
      <c r="H22">
        <v>87</v>
      </c>
      <c r="I22">
        <v>89</v>
      </c>
      <c r="J22">
        <v>95</v>
      </c>
      <c r="K22">
        <v>87</v>
      </c>
      <c r="L22">
        <f t="shared" si="0"/>
        <v>27.272727272727273</v>
      </c>
      <c r="M22">
        <f t="shared" si="1"/>
        <v>0.84511113791320769</v>
      </c>
      <c r="N22">
        <f t="shared" si="4"/>
        <v>57.255550607544798</v>
      </c>
      <c r="O22">
        <v>0.2858</v>
      </c>
      <c r="P22">
        <v>21.26</v>
      </c>
      <c r="Q22">
        <v>22.43</v>
      </c>
      <c r="R22">
        <v>19.22</v>
      </c>
      <c r="S22">
        <v>20.46</v>
      </c>
      <c r="T22">
        <v>23.73</v>
      </c>
      <c r="U22">
        <v>21.55</v>
      </c>
      <c r="V22">
        <v>24.89</v>
      </c>
      <c r="W22">
        <v>17.16</v>
      </c>
      <c r="X22">
        <v>17.84</v>
      </c>
      <c r="Y22">
        <v>21.67</v>
      </c>
      <c r="Z22">
        <f t="shared" si="2"/>
        <v>21.021000000000004</v>
      </c>
      <c r="AA22">
        <f t="shared" si="3"/>
        <v>2.4412130409103825</v>
      </c>
    </row>
    <row r="23" spans="1:27" x14ac:dyDescent="0.25">
      <c r="A23">
        <v>0.30009000000000002</v>
      </c>
      <c r="B23">
        <v>94</v>
      </c>
      <c r="C23">
        <v>93</v>
      </c>
      <c r="D23">
        <v>97</v>
      </c>
      <c r="E23">
        <v>94</v>
      </c>
      <c r="F23">
        <v>90</v>
      </c>
      <c r="G23">
        <v>90</v>
      </c>
      <c r="H23">
        <v>89</v>
      </c>
      <c r="I23">
        <v>91</v>
      </c>
      <c r="J23">
        <v>97</v>
      </c>
      <c r="K23">
        <v>90</v>
      </c>
      <c r="L23">
        <f t="shared" si="0"/>
        <v>28.030303030303031</v>
      </c>
      <c r="M23">
        <f t="shared" si="1"/>
        <v>0.89495177508431056</v>
      </c>
      <c r="N23">
        <f t="shared" si="4"/>
        <v>53.014398710689747</v>
      </c>
      <c r="O23">
        <v>0.30009000000000002</v>
      </c>
      <c r="P23">
        <v>21.28</v>
      </c>
      <c r="Q23">
        <v>22.18</v>
      </c>
      <c r="R23">
        <v>19.78</v>
      </c>
      <c r="S23">
        <v>20.48</v>
      </c>
      <c r="T23">
        <v>24.49</v>
      </c>
      <c r="U23">
        <v>22.32</v>
      </c>
      <c r="V23">
        <v>24.89</v>
      </c>
      <c r="W23">
        <v>18.079999999999998</v>
      </c>
      <c r="X23">
        <v>17.64</v>
      </c>
      <c r="Y23">
        <v>21.5</v>
      </c>
      <c r="Z23">
        <f t="shared" si="2"/>
        <v>21.263999999999999</v>
      </c>
      <c r="AA23">
        <f t="shared" si="3"/>
        <v>2.3956729511535899</v>
      </c>
    </row>
    <row r="24" spans="1:27" x14ac:dyDescent="0.25">
      <c r="A24">
        <v>0.31437999999999999</v>
      </c>
      <c r="B24">
        <v>96</v>
      </c>
      <c r="C24">
        <v>96</v>
      </c>
      <c r="D24">
        <v>100</v>
      </c>
      <c r="E24">
        <v>96</v>
      </c>
      <c r="F24">
        <v>93</v>
      </c>
      <c r="G24">
        <v>93</v>
      </c>
      <c r="H24">
        <v>92</v>
      </c>
      <c r="I24">
        <v>94</v>
      </c>
      <c r="J24">
        <v>100</v>
      </c>
      <c r="K24">
        <v>92</v>
      </c>
      <c r="L24">
        <f t="shared" si="0"/>
        <v>28.848484848484851</v>
      </c>
      <c r="M24">
        <f t="shared" si="1"/>
        <v>0.90120032416951357</v>
      </c>
      <c r="N24">
        <f t="shared" si="4"/>
        <v>57.255550607545267</v>
      </c>
      <c r="O24">
        <v>0.31437999999999999</v>
      </c>
      <c r="P24">
        <v>20.54</v>
      </c>
      <c r="Q24">
        <v>22.27</v>
      </c>
      <c r="R24">
        <v>19.93</v>
      </c>
      <c r="S24">
        <v>20.8</v>
      </c>
      <c r="T24">
        <v>24.3</v>
      </c>
      <c r="U24">
        <v>22.45</v>
      </c>
      <c r="V24">
        <v>26.67</v>
      </c>
      <c r="W24">
        <v>18.190000000000001</v>
      </c>
      <c r="X24">
        <v>14.63</v>
      </c>
      <c r="Y24">
        <v>21.69</v>
      </c>
      <c r="Z24">
        <f t="shared" si="2"/>
        <v>21.146999999999998</v>
      </c>
      <c r="AA24">
        <f t="shared" si="3"/>
        <v>3.2809857935958679</v>
      </c>
    </row>
    <row r="25" spans="1:27" x14ac:dyDescent="0.25">
      <c r="A25">
        <v>0.32867000000000002</v>
      </c>
      <c r="B25">
        <v>99</v>
      </c>
      <c r="C25">
        <v>99</v>
      </c>
      <c r="D25">
        <v>103</v>
      </c>
      <c r="E25">
        <v>99</v>
      </c>
      <c r="F25">
        <v>95</v>
      </c>
      <c r="G25">
        <v>96</v>
      </c>
      <c r="H25">
        <v>94</v>
      </c>
      <c r="I25">
        <v>96</v>
      </c>
      <c r="J25">
        <v>102</v>
      </c>
      <c r="K25">
        <v>94</v>
      </c>
      <c r="L25">
        <f t="shared" si="0"/>
        <v>29.606060606060609</v>
      </c>
      <c r="M25">
        <f t="shared" si="1"/>
        <v>0.96938126173818806</v>
      </c>
      <c r="N25">
        <f t="shared" si="4"/>
        <v>53.014398710689747</v>
      </c>
      <c r="O25">
        <v>0.32867000000000002</v>
      </c>
      <c r="P25">
        <v>21.21</v>
      </c>
      <c r="Q25">
        <v>22.24</v>
      </c>
      <c r="R25">
        <v>19.68</v>
      </c>
      <c r="S25">
        <v>20.51</v>
      </c>
      <c r="T25">
        <v>23.3</v>
      </c>
      <c r="U25">
        <v>22.44</v>
      </c>
      <c r="V25">
        <v>26.88</v>
      </c>
      <c r="W25">
        <v>21.32</v>
      </c>
      <c r="X25">
        <v>15.79</v>
      </c>
      <c r="Y25">
        <v>21.84</v>
      </c>
      <c r="Z25">
        <f t="shared" si="2"/>
        <v>21.520999999999997</v>
      </c>
      <c r="AA25">
        <f t="shared" si="3"/>
        <v>2.8035669740132589</v>
      </c>
    </row>
    <row r="26" spans="1:27" x14ac:dyDescent="0.25">
      <c r="A26">
        <v>0.34295999999999999</v>
      </c>
      <c r="B26">
        <v>102</v>
      </c>
      <c r="C26">
        <v>101</v>
      </c>
      <c r="D26">
        <v>105</v>
      </c>
      <c r="E26">
        <v>101</v>
      </c>
      <c r="F26">
        <v>97</v>
      </c>
      <c r="G26">
        <v>98</v>
      </c>
      <c r="H26">
        <v>97</v>
      </c>
      <c r="I26">
        <v>98</v>
      </c>
      <c r="J26">
        <v>104</v>
      </c>
      <c r="K26">
        <v>96</v>
      </c>
      <c r="L26">
        <f t="shared" si="0"/>
        <v>30.272727272727277</v>
      </c>
      <c r="M26">
        <f t="shared" si="1"/>
        <v>0.95239188414732656</v>
      </c>
      <c r="N26">
        <f t="shared" si="4"/>
        <v>46.652670865407231</v>
      </c>
      <c r="O26">
        <v>0.34295999999999999</v>
      </c>
      <c r="P26">
        <v>20.61</v>
      </c>
      <c r="Q26">
        <v>22.11</v>
      </c>
      <c r="R26">
        <v>19.72</v>
      </c>
      <c r="S26">
        <v>20.190000000000001</v>
      </c>
      <c r="T26">
        <v>22.68</v>
      </c>
      <c r="U26">
        <v>22.35</v>
      </c>
      <c r="V26">
        <v>27.14</v>
      </c>
      <c r="W26">
        <v>21.27</v>
      </c>
      <c r="X26">
        <v>16.760000000000002</v>
      </c>
      <c r="Y26">
        <v>21.49</v>
      </c>
      <c r="Z26">
        <f t="shared" si="2"/>
        <v>21.432000000000002</v>
      </c>
      <c r="AA26">
        <f t="shared" si="3"/>
        <v>2.6341256192098421</v>
      </c>
    </row>
    <row r="27" spans="1:27" x14ac:dyDescent="0.25">
      <c r="A27">
        <v>0.35725000000000001</v>
      </c>
      <c r="B27">
        <v>104</v>
      </c>
      <c r="C27">
        <v>104</v>
      </c>
      <c r="D27">
        <v>108</v>
      </c>
      <c r="E27">
        <v>102</v>
      </c>
      <c r="F27">
        <v>99</v>
      </c>
      <c r="G27">
        <v>100</v>
      </c>
      <c r="H27">
        <v>99</v>
      </c>
      <c r="I27">
        <v>100</v>
      </c>
      <c r="J27">
        <v>105</v>
      </c>
      <c r="K27">
        <v>98</v>
      </c>
      <c r="L27">
        <f t="shared" si="0"/>
        <v>30.878787878787882</v>
      </c>
      <c r="M27">
        <f t="shared" si="1"/>
        <v>0.98400637397636803</v>
      </c>
      <c r="N27">
        <f t="shared" si="4"/>
        <v>42.411518968551746</v>
      </c>
      <c r="O27">
        <v>0.35725000000000001</v>
      </c>
      <c r="P27">
        <v>19.64</v>
      </c>
      <c r="Q27">
        <v>21.66</v>
      </c>
      <c r="R27">
        <v>19.39</v>
      </c>
      <c r="S27">
        <v>20.63</v>
      </c>
      <c r="T27">
        <v>22.31</v>
      </c>
      <c r="U27">
        <v>22.07</v>
      </c>
      <c r="V27">
        <v>27.5</v>
      </c>
      <c r="W27">
        <v>21.41</v>
      </c>
      <c r="X27">
        <v>17.079999999999998</v>
      </c>
      <c r="Y27">
        <v>22.22</v>
      </c>
      <c r="Z27">
        <f t="shared" si="2"/>
        <v>21.390999999999998</v>
      </c>
      <c r="AA27">
        <f t="shared" si="3"/>
        <v>2.7001911454973486</v>
      </c>
    </row>
    <row r="28" spans="1:27" x14ac:dyDescent="0.25">
      <c r="A28">
        <v>0.37153999999999998</v>
      </c>
      <c r="B28">
        <v>107</v>
      </c>
      <c r="C28">
        <v>106</v>
      </c>
      <c r="D28">
        <v>110</v>
      </c>
      <c r="E28">
        <v>105</v>
      </c>
      <c r="F28">
        <v>101</v>
      </c>
      <c r="G28">
        <v>102</v>
      </c>
      <c r="H28">
        <v>102</v>
      </c>
      <c r="I28">
        <v>103</v>
      </c>
      <c r="J28">
        <v>107</v>
      </c>
      <c r="K28">
        <v>99</v>
      </c>
      <c r="L28">
        <f t="shared" si="0"/>
        <v>31.575757575757578</v>
      </c>
      <c r="M28">
        <f t="shared" si="1"/>
        <v>1.0181497509781134</v>
      </c>
      <c r="N28">
        <f t="shared" si="4"/>
        <v>48.773246813834639</v>
      </c>
      <c r="O28">
        <v>0.37153999999999998</v>
      </c>
      <c r="P28">
        <v>19.079999999999998</v>
      </c>
      <c r="Q28">
        <v>21.92</v>
      </c>
      <c r="R28">
        <v>19.93</v>
      </c>
      <c r="S28">
        <v>20.84</v>
      </c>
      <c r="T28">
        <v>22.32</v>
      </c>
      <c r="U28">
        <v>22.62</v>
      </c>
      <c r="V28">
        <v>26.45</v>
      </c>
      <c r="W28">
        <v>21</v>
      </c>
      <c r="X28">
        <v>17.190000000000001</v>
      </c>
      <c r="Y28">
        <v>21.6</v>
      </c>
      <c r="Z28">
        <f t="shared" si="2"/>
        <v>21.294999999999998</v>
      </c>
      <c r="AA28">
        <f t="shared" si="3"/>
        <v>2.4444597221744955</v>
      </c>
    </row>
    <row r="29" spans="1:27" x14ac:dyDescent="0.25">
      <c r="A29">
        <v>0.38583000000000001</v>
      </c>
      <c r="B29">
        <v>109</v>
      </c>
      <c r="C29">
        <v>108</v>
      </c>
      <c r="D29">
        <v>112</v>
      </c>
      <c r="E29">
        <v>107</v>
      </c>
      <c r="F29">
        <v>103</v>
      </c>
      <c r="G29">
        <v>104</v>
      </c>
      <c r="H29">
        <v>105</v>
      </c>
      <c r="I29">
        <v>105</v>
      </c>
      <c r="J29">
        <v>110</v>
      </c>
      <c r="K29">
        <v>101</v>
      </c>
      <c r="L29">
        <f t="shared" si="0"/>
        <v>32.242424242424249</v>
      </c>
      <c r="M29">
        <f t="shared" si="1"/>
        <v>1.0320840221773577</v>
      </c>
      <c r="N29">
        <f t="shared" si="4"/>
        <v>46.652670865407295</v>
      </c>
      <c r="O29">
        <v>0.38583000000000001</v>
      </c>
      <c r="P29">
        <v>18.489999999999998</v>
      </c>
      <c r="Q29">
        <v>21.74</v>
      </c>
      <c r="R29">
        <v>19.7</v>
      </c>
      <c r="S29">
        <v>20.91</v>
      </c>
      <c r="T29">
        <v>22.34</v>
      </c>
      <c r="U29">
        <v>22.31</v>
      </c>
      <c r="V29">
        <v>26.52</v>
      </c>
      <c r="W29">
        <v>20.9</v>
      </c>
      <c r="X29">
        <v>17.329999999999998</v>
      </c>
      <c r="Y29">
        <v>21.59</v>
      </c>
      <c r="Z29">
        <f t="shared" si="2"/>
        <v>21.183</v>
      </c>
      <c r="AA29">
        <f t="shared" ref="AA29:AA82" si="5">_xlfn.STDEV.S(P29:Y29)</f>
        <v>2.4948838761664791</v>
      </c>
    </row>
    <row r="30" spans="1:27" x14ac:dyDescent="0.25">
      <c r="A30">
        <v>0.40011999999999998</v>
      </c>
      <c r="B30">
        <v>111</v>
      </c>
      <c r="C30">
        <v>110</v>
      </c>
      <c r="D30">
        <v>114</v>
      </c>
      <c r="E30">
        <v>110</v>
      </c>
      <c r="F30">
        <v>105</v>
      </c>
      <c r="G30">
        <v>106</v>
      </c>
      <c r="H30">
        <v>107</v>
      </c>
      <c r="I30">
        <v>108</v>
      </c>
      <c r="J30">
        <v>111</v>
      </c>
      <c r="K30">
        <v>104</v>
      </c>
      <c r="L30">
        <f t="shared" si="0"/>
        <v>32.909090909090907</v>
      </c>
      <c r="M30">
        <f t="shared" si="1"/>
        <v>0.94970984028631589</v>
      </c>
      <c r="N30">
        <f t="shared" si="4"/>
        <v>46.652670865406485</v>
      </c>
      <c r="O30">
        <v>0.40011999999999998</v>
      </c>
      <c r="P30">
        <v>19.100000000000001</v>
      </c>
      <c r="Q30">
        <v>21.42</v>
      </c>
      <c r="R30">
        <v>20.11</v>
      </c>
      <c r="S30">
        <v>19.809999999999999</v>
      </c>
      <c r="T30">
        <v>22.18</v>
      </c>
      <c r="U30">
        <v>22.43</v>
      </c>
      <c r="V30">
        <v>25.91</v>
      </c>
      <c r="W30">
        <v>20.64</v>
      </c>
      <c r="X30">
        <v>18.07</v>
      </c>
      <c r="Y30">
        <v>20.98</v>
      </c>
      <c r="Z30">
        <f t="shared" si="2"/>
        <v>21.065000000000001</v>
      </c>
      <c r="AA30">
        <f t="shared" si="5"/>
        <v>2.1657087626097011</v>
      </c>
    </row>
    <row r="31" spans="1:27" x14ac:dyDescent="0.25">
      <c r="A31">
        <v>0.41441</v>
      </c>
      <c r="B31">
        <v>113</v>
      </c>
      <c r="C31">
        <v>113</v>
      </c>
      <c r="D31">
        <v>116</v>
      </c>
      <c r="E31">
        <v>112</v>
      </c>
      <c r="F31">
        <v>107</v>
      </c>
      <c r="G31">
        <v>108</v>
      </c>
      <c r="H31">
        <v>109</v>
      </c>
      <c r="I31">
        <v>110</v>
      </c>
      <c r="J31">
        <v>113</v>
      </c>
      <c r="K31">
        <v>106</v>
      </c>
      <c r="L31">
        <f t="shared" si="0"/>
        <v>33.545454545454547</v>
      </c>
      <c r="M31">
        <f t="shared" si="1"/>
        <v>0.96938126173818817</v>
      </c>
      <c r="N31">
        <f t="shared" si="4"/>
        <v>44.532094916979645</v>
      </c>
      <c r="O31">
        <v>0.41441</v>
      </c>
      <c r="P31">
        <v>19.34</v>
      </c>
      <c r="Q31">
        <v>21.47</v>
      </c>
      <c r="R31">
        <v>20.12</v>
      </c>
      <c r="S31">
        <v>17.37</v>
      </c>
      <c r="T31">
        <v>22.6</v>
      </c>
      <c r="U31">
        <v>22.32</v>
      </c>
      <c r="V31">
        <v>24.58</v>
      </c>
      <c r="W31">
        <v>20.69</v>
      </c>
      <c r="X31">
        <v>18.16</v>
      </c>
      <c r="Y31">
        <v>20.85</v>
      </c>
      <c r="Z31">
        <f t="shared" si="2"/>
        <v>20.75</v>
      </c>
      <c r="AA31">
        <f t="shared" si="5"/>
        <v>2.1500852696269197</v>
      </c>
    </row>
    <row r="32" spans="1:27" x14ac:dyDescent="0.25">
      <c r="A32">
        <v>0.42870000000000003</v>
      </c>
      <c r="B32">
        <v>115</v>
      </c>
      <c r="C32">
        <v>115</v>
      </c>
      <c r="D32">
        <v>118</v>
      </c>
      <c r="E32">
        <v>114</v>
      </c>
      <c r="F32">
        <v>109</v>
      </c>
      <c r="G32">
        <v>109</v>
      </c>
      <c r="H32">
        <v>112</v>
      </c>
      <c r="I32">
        <v>113</v>
      </c>
      <c r="J32">
        <v>115</v>
      </c>
      <c r="K32">
        <v>108</v>
      </c>
      <c r="L32">
        <f t="shared" ref="L32:L90" si="6">AVERAGE(B32:K32)/3.3</f>
        <v>34.18181818181818</v>
      </c>
      <c r="M32">
        <f t="shared" ref="M32:M90" si="7">_xlfn.STDEV.S(B32:K32)/3.3</f>
        <v>0.98762881305699546</v>
      </c>
      <c r="N32">
        <f t="shared" si="4"/>
        <v>44.532094916979148</v>
      </c>
      <c r="O32">
        <v>0.42870000000000003</v>
      </c>
      <c r="P32">
        <v>19.63</v>
      </c>
      <c r="Q32">
        <v>21.4</v>
      </c>
      <c r="R32">
        <v>20.63</v>
      </c>
      <c r="S32">
        <v>16.190000000000001</v>
      </c>
      <c r="T32">
        <v>22.97</v>
      </c>
      <c r="U32">
        <v>22.14</v>
      </c>
      <c r="V32">
        <v>24.58</v>
      </c>
      <c r="W32">
        <v>21.07</v>
      </c>
      <c r="X32">
        <v>18.68</v>
      </c>
      <c r="Y32">
        <v>20.95</v>
      </c>
      <c r="Z32">
        <f t="shared" si="2"/>
        <v>20.823999999999998</v>
      </c>
      <c r="AA32">
        <f t="shared" si="5"/>
        <v>2.3186883265233318</v>
      </c>
    </row>
    <row r="33" spans="1:28" x14ac:dyDescent="0.25">
      <c r="A33">
        <v>0.44298999999999999</v>
      </c>
      <c r="B33">
        <v>117</v>
      </c>
      <c r="C33">
        <v>117</v>
      </c>
      <c r="D33">
        <v>120</v>
      </c>
      <c r="E33">
        <v>115</v>
      </c>
      <c r="F33">
        <v>111</v>
      </c>
      <c r="G33">
        <v>111</v>
      </c>
      <c r="H33">
        <v>114</v>
      </c>
      <c r="I33">
        <v>115</v>
      </c>
      <c r="J33">
        <v>118</v>
      </c>
      <c r="K33">
        <v>110</v>
      </c>
      <c r="L33">
        <f t="shared" si="6"/>
        <v>34.787878787878789</v>
      </c>
      <c r="M33">
        <f t="shared" si="7"/>
        <v>1.0080787838282548</v>
      </c>
      <c r="N33">
        <f t="shared" si="4"/>
        <v>42.411518968552159</v>
      </c>
      <c r="O33">
        <v>0.44298999999999999</v>
      </c>
      <c r="P33">
        <v>18.809999999999999</v>
      </c>
      <c r="Q33">
        <v>21.29</v>
      </c>
      <c r="R33">
        <v>20.18</v>
      </c>
      <c r="S33">
        <v>15.99</v>
      </c>
      <c r="T33">
        <v>22.87</v>
      </c>
      <c r="U33">
        <v>22.25</v>
      </c>
      <c r="V33">
        <v>23.82</v>
      </c>
      <c r="W33">
        <v>21.01</v>
      </c>
      <c r="X33">
        <v>19.04</v>
      </c>
      <c r="Y33">
        <v>20.75</v>
      </c>
      <c r="Z33">
        <f t="shared" si="2"/>
        <v>20.600999999999999</v>
      </c>
      <c r="AA33">
        <f t="shared" si="5"/>
        <v>2.260203776457149</v>
      </c>
    </row>
    <row r="34" spans="1:28" x14ac:dyDescent="0.25">
      <c r="A34">
        <v>0.45728000000000002</v>
      </c>
      <c r="B34">
        <v>119</v>
      </c>
      <c r="C34">
        <v>119</v>
      </c>
      <c r="D34">
        <v>121</v>
      </c>
      <c r="E34">
        <v>116</v>
      </c>
      <c r="F34">
        <v>114</v>
      </c>
      <c r="G34">
        <v>112</v>
      </c>
      <c r="H34">
        <v>115</v>
      </c>
      <c r="I34">
        <v>117</v>
      </c>
      <c r="J34">
        <v>120</v>
      </c>
      <c r="K34">
        <v>112</v>
      </c>
      <c r="L34">
        <f t="shared" si="6"/>
        <v>35.303030303030305</v>
      </c>
      <c r="M34">
        <f t="shared" si="7"/>
        <v>0.98193040884967586</v>
      </c>
      <c r="N34">
        <f t="shared" si="4"/>
        <v>36.049791123269046</v>
      </c>
      <c r="O34">
        <v>0.45728000000000002</v>
      </c>
      <c r="P34">
        <v>19.079999999999998</v>
      </c>
      <c r="Q34">
        <v>20.91</v>
      </c>
      <c r="R34">
        <v>20.55</v>
      </c>
      <c r="S34">
        <v>18.510000000000002</v>
      </c>
      <c r="T34">
        <v>23.06</v>
      </c>
      <c r="U34">
        <v>22</v>
      </c>
      <c r="V34">
        <v>23.27</v>
      </c>
      <c r="W34">
        <v>20.79</v>
      </c>
      <c r="X34">
        <v>18.82</v>
      </c>
      <c r="Y34">
        <v>20.63</v>
      </c>
      <c r="Z34">
        <f t="shared" si="2"/>
        <v>20.761999999999997</v>
      </c>
      <c r="AA34">
        <f t="shared" si="5"/>
        <v>1.6620121673575206</v>
      </c>
    </row>
    <row r="35" spans="1:28" x14ac:dyDescent="0.25">
      <c r="A35">
        <v>0.47156999999999999</v>
      </c>
      <c r="B35">
        <v>121</v>
      </c>
      <c r="C35">
        <v>121</v>
      </c>
      <c r="D35">
        <v>123</v>
      </c>
      <c r="E35">
        <v>117</v>
      </c>
      <c r="F35">
        <v>116</v>
      </c>
      <c r="G35">
        <v>113</v>
      </c>
      <c r="H35">
        <v>117</v>
      </c>
      <c r="I35">
        <v>119</v>
      </c>
      <c r="J35">
        <v>122</v>
      </c>
      <c r="K35">
        <v>114</v>
      </c>
      <c r="L35">
        <f t="shared" si="6"/>
        <v>35.848484848484851</v>
      </c>
      <c r="M35">
        <f t="shared" si="7"/>
        <v>1.0404530732782298</v>
      </c>
      <c r="N35">
        <f t="shared" si="4"/>
        <v>38.170367071696845</v>
      </c>
      <c r="O35">
        <v>0.47156999999999999</v>
      </c>
      <c r="P35">
        <v>18.5</v>
      </c>
      <c r="Q35">
        <v>20.96</v>
      </c>
      <c r="R35">
        <v>20.32</v>
      </c>
      <c r="S35">
        <v>16.11</v>
      </c>
      <c r="T35">
        <v>23.25</v>
      </c>
      <c r="U35">
        <v>22.33</v>
      </c>
      <c r="V35">
        <v>23.38</v>
      </c>
      <c r="W35">
        <v>21.2</v>
      </c>
      <c r="X35">
        <v>18.899999999999999</v>
      </c>
      <c r="Y35">
        <v>20.75</v>
      </c>
      <c r="Z35">
        <f t="shared" ref="Z35:Z66" si="8">AVERAGE(P35:Y35)</f>
        <v>20.57</v>
      </c>
      <c r="AA35">
        <f t="shared" si="5"/>
        <v>2.255496988840096</v>
      </c>
    </row>
    <row r="36" spans="1:28" x14ac:dyDescent="0.25">
      <c r="A36">
        <v>0.48586000000000001</v>
      </c>
      <c r="B36">
        <v>122</v>
      </c>
      <c r="C36">
        <v>123</v>
      </c>
      <c r="D36">
        <v>124</v>
      </c>
      <c r="E36">
        <v>119</v>
      </c>
      <c r="F36">
        <v>118</v>
      </c>
      <c r="G36">
        <v>115</v>
      </c>
      <c r="H36">
        <v>119</v>
      </c>
      <c r="I36">
        <v>121</v>
      </c>
      <c r="J36">
        <v>123</v>
      </c>
      <c r="K36">
        <v>115</v>
      </c>
      <c r="L36">
        <f t="shared" si="6"/>
        <v>36.333333333333336</v>
      </c>
      <c r="M36">
        <f t="shared" si="7"/>
        <v>0.98400637397636803</v>
      </c>
      <c r="N36">
        <f t="shared" si="4"/>
        <v>33.929215174841396</v>
      </c>
      <c r="O36">
        <v>0.48586000000000001</v>
      </c>
      <c r="P36">
        <v>18.739999999999998</v>
      </c>
      <c r="Q36">
        <v>20.260000000000002</v>
      </c>
      <c r="R36">
        <v>20.64</v>
      </c>
      <c r="S36">
        <v>16.03</v>
      </c>
      <c r="T36">
        <v>23.14</v>
      </c>
      <c r="U36">
        <v>22.55</v>
      </c>
      <c r="V36">
        <v>23.23</v>
      </c>
      <c r="W36">
        <v>21.61</v>
      </c>
      <c r="X36">
        <v>19.420000000000002</v>
      </c>
      <c r="Y36">
        <v>21.56</v>
      </c>
      <c r="Z36">
        <f t="shared" si="8"/>
        <v>20.718</v>
      </c>
      <c r="AA36">
        <f t="shared" si="5"/>
        <v>2.231779559006684</v>
      </c>
    </row>
    <row r="37" spans="1:28" x14ac:dyDescent="0.25">
      <c r="A37">
        <v>0.50014999999999998</v>
      </c>
      <c r="B37">
        <v>124</v>
      </c>
      <c r="C37">
        <v>126</v>
      </c>
      <c r="D37">
        <v>126</v>
      </c>
      <c r="E37">
        <v>121</v>
      </c>
      <c r="F37">
        <v>120</v>
      </c>
      <c r="G37">
        <v>116</v>
      </c>
      <c r="H37">
        <v>121</v>
      </c>
      <c r="I37">
        <v>123</v>
      </c>
      <c r="J37">
        <v>125</v>
      </c>
      <c r="K37">
        <v>117</v>
      </c>
      <c r="L37">
        <f t="shared" si="6"/>
        <v>36.939393939393945</v>
      </c>
      <c r="M37">
        <f t="shared" si="7"/>
        <v>1.0732768855870298</v>
      </c>
      <c r="N37">
        <f t="shared" si="4"/>
        <v>42.411518968552159</v>
      </c>
      <c r="O37">
        <v>0.50014999999999998</v>
      </c>
      <c r="P37">
        <v>19.04</v>
      </c>
      <c r="Q37">
        <v>20.05</v>
      </c>
      <c r="R37">
        <v>20.58</v>
      </c>
      <c r="S37">
        <v>18.809999999999999</v>
      </c>
      <c r="T37">
        <v>22.95</v>
      </c>
      <c r="U37">
        <v>22.47</v>
      </c>
      <c r="V37">
        <v>22.9</v>
      </c>
      <c r="W37">
        <v>21.56</v>
      </c>
      <c r="X37">
        <v>19.73</v>
      </c>
      <c r="Y37">
        <v>21.53</v>
      </c>
      <c r="Z37">
        <f t="shared" si="8"/>
        <v>20.962</v>
      </c>
      <c r="AA37">
        <f t="shared" si="5"/>
        <v>1.5449904710241922</v>
      </c>
    </row>
    <row r="38" spans="1:28" x14ac:dyDescent="0.25">
      <c r="A38">
        <v>0.51444000000000001</v>
      </c>
      <c r="B38">
        <v>125</v>
      </c>
      <c r="C38">
        <v>128</v>
      </c>
      <c r="D38">
        <v>128</v>
      </c>
      <c r="E38">
        <v>122</v>
      </c>
      <c r="F38">
        <v>123</v>
      </c>
      <c r="G38">
        <v>118</v>
      </c>
      <c r="H38">
        <v>123</v>
      </c>
      <c r="I38">
        <v>125</v>
      </c>
      <c r="J38">
        <v>127</v>
      </c>
      <c r="K38">
        <v>119</v>
      </c>
      <c r="L38">
        <f t="shared" si="6"/>
        <v>37.515151515151516</v>
      </c>
      <c r="M38">
        <f t="shared" si="7"/>
        <v>1.0574749356203961</v>
      </c>
      <c r="N38">
        <f t="shared" si="4"/>
        <v>40.290943020123848</v>
      </c>
      <c r="O38">
        <v>0.51444000000000001</v>
      </c>
      <c r="P38">
        <v>19.46</v>
      </c>
      <c r="Q38">
        <v>19.100000000000001</v>
      </c>
      <c r="R38">
        <v>20.83</v>
      </c>
      <c r="S38">
        <v>19.46</v>
      </c>
      <c r="T38">
        <v>23.34</v>
      </c>
      <c r="U38">
        <v>22.52</v>
      </c>
      <c r="V38">
        <v>23.09</v>
      </c>
      <c r="W38">
        <v>21.46</v>
      </c>
      <c r="X38">
        <v>19.93</v>
      </c>
      <c r="Y38">
        <v>21.45</v>
      </c>
      <c r="Z38">
        <f t="shared" si="8"/>
        <v>21.064</v>
      </c>
      <c r="AA38">
        <f t="shared" si="5"/>
        <v>1.5653980679402637</v>
      </c>
    </row>
    <row r="39" spans="1:28" x14ac:dyDescent="0.25">
      <c r="A39">
        <v>0.52873000000000003</v>
      </c>
      <c r="B39">
        <v>127</v>
      </c>
      <c r="C39">
        <v>129</v>
      </c>
      <c r="D39">
        <v>130</v>
      </c>
      <c r="E39">
        <v>124</v>
      </c>
      <c r="F39">
        <v>125</v>
      </c>
      <c r="G39">
        <v>120</v>
      </c>
      <c r="H39">
        <v>125</v>
      </c>
      <c r="I39">
        <v>127</v>
      </c>
      <c r="J39">
        <v>128</v>
      </c>
      <c r="K39">
        <v>120</v>
      </c>
      <c r="L39">
        <f t="shared" si="6"/>
        <v>38.030303030303031</v>
      </c>
      <c r="M39">
        <f t="shared" si="7"/>
        <v>1.0424124969974897</v>
      </c>
      <c r="N39">
        <f t="shared" si="4"/>
        <v>36.049791123269046</v>
      </c>
      <c r="O39">
        <v>0.52873000000000003</v>
      </c>
      <c r="P39">
        <v>19.59</v>
      </c>
      <c r="Q39">
        <v>19.260000000000002</v>
      </c>
      <c r="R39">
        <v>20.56</v>
      </c>
      <c r="S39">
        <v>20.11</v>
      </c>
      <c r="T39">
        <v>23.47</v>
      </c>
      <c r="U39">
        <v>22.89</v>
      </c>
      <c r="V39">
        <v>22.95</v>
      </c>
      <c r="W39">
        <v>21.26</v>
      </c>
      <c r="X39">
        <v>20.16</v>
      </c>
      <c r="Y39">
        <v>20.93</v>
      </c>
      <c r="Z39">
        <f t="shared" si="8"/>
        <v>21.117999999999999</v>
      </c>
      <c r="AA39">
        <f t="shared" si="5"/>
        <v>1.4950198809529067</v>
      </c>
    </row>
    <row r="40" spans="1:28" x14ac:dyDescent="0.25">
      <c r="A40">
        <v>0.54301999999999995</v>
      </c>
      <c r="B40">
        <v>128</v>
      </c>
      <c r="C40">
        <v>131</v>
      </c>
      <c r="D40">
        <v>132</v>
      </c>
      <c r="E40">
        <v>126</v>
      </c>
      <c r="F40">
        <v>127</v>
      </c>
      <c r="G40">
        <v>121</v>
      </c>
      <c r="H40">
        <v>126</v>
      </c>
      <c r="I40">
        <v>128</v>
      </c>
      <c r="J40">
        <v>130</v>
      </c>
      <c r="K40">
        <v>122</v>
      </c>
      <c r="L40">
        <f t="shared" si="6"/>
        <v>38.515151515151516</v>
      </c>
      <c r="M40">
        <f t="shared" si="7"/>
        <v>1.0827415915847771</v>
      </c>
      <c r="N40">
        <f t="shared" si="4"/>
        <v>33.929215174841659</v>
      </c>
      <c r="O40">
        <v>0.54301999999999995</v>
      </c>
      <c r="P40">
        <v>20.05</v>
      </c>
      <c r="Q40">
        <v>18.97</v>
      </c>
      <c r="R40">
        <v>20.329999999999998</v>
      </c>
      <c r="S40">
        <v>20.309999999999999</v>
      </c>
      <c r="T40">
        <v>23.18</v>
      </c>
      <c r="U40">
        <v>22.81</v>
      </c>
      <c r="V40">
        <v>22.76</v>
      </c>
      <c r="W40">
        <v>21.14</v>
      </c>
      <c r="X40">
        <v>20.3</v>
      </c>
      <c r="Y40">
        <v>20.75</v>
      </c>
      <c r="Z40">
        <f t="shared" si="8"/>
        <v>21.060000000000002</v>
      </c>
      <c r="AA40">
        <f t="shared" si="5"/>
        <v>1.3988328468167073</v>
      </c>
    </row>
    <row r="41" spans="1:28" x14ac:dyDescent="0.25">
      <c r="A41">
        <v>0.55730999999999997</v>
      </c>
      <c r="B41">
        <v>130</v>
      </c>
      <c r="C41">
        <v>132</v>
      </c>
      <c r="D41">
        <v>134</v>
      </c>
      <c r="E41">
        <v>128</v>
      </c>
      <c r="F41">
        <v>128</v>
      </c>
      <c r="G41">
        <v>123</v>
      </c>
      <c r="H41">
        <v>128</v>
      </c>
      <c r="I41">
        <v>130</v>
      </c>
      <c r="J41">
        <v>132</v>
      </c>
      <c r="K41">
        <v>124</v>
      </c>
      <c r="L41">
        <f t="shared" si="6"/>
        <v>39.060606060606062</v>
      </c>
      <c r="M41">
        <f t="shared" si="7"/>
        <v>1.0540925533894598</v>
      </c>
      <c r="N41">
        <f t="shared" si="4"/>
        <v>38.170367071696695</v>
      </c>
      <c r="O41">
        <v>0.55730999999999997</v>
      </c>
      <c r="P41">
        <v>20.27</v>
      </c>
      <c r="Q41">
        <v>17.96</v>
      </c>
      <c r="R41">
        <v>20.85</v>
      </c>
      <c r="S41">
        <v>20.7</v>
      </c>
      <c r="T41">
        <v>23.08</v>
      </c>
      <c r="U41">
        <v>22.84</v>
      </c>
      <c r="V41">
        <v>22.85</v>
      </c>
      <c r="W41">
        <v>20.59</v>
      </c>
      <c r="X41">
        <v>20.69</v>
      </c>
      <c r="Y41">
        <v>21.38</v>
      </c>
      <c r="Z41">
        <f t="shared" si="8"/>
        <v>21.121000000000002</v>
      </c>
      <c r="AA41">
        <f t="shared" si="5"/>
        <v>1.5378083250016703</v>
      </c>
    </row>
    <row r="42" spans="1:28" x14ac:dyDescent="0.25">
      <c r="A42">
        <v>0.5716</v>
      </c>
      <c r="B42">
        <v>131</v>
      </c>
      <c r="C42">
        <v>134</v>
      </c>
      <c r="D42">
        <v>136</v>
      </c>
      <c r="E42">
        <v>130</v>
      </c>
      <c r="F42">
        <v>130</v>
      </c>
      <c r="G42">
        <v>124</v>
      </c>
      <c r="H42">
        <v>130</v>
      </c>
      <c r="I42">
        <v>131</v>
      </c>
      <c r="J42">
        <v>134</v>
      </c>
      <c r="K42">
        <v>127</v>
      </c>
      <c r="L42">
        <f t="shared" si="6"/>
        <v>39.606060606060602</v>
      </c>
      <c r="M42">
        <f t="shared" si="7"/>
        <v>1.0598843143090646</v>
      </c>
      <c r="N42">
        <f t="shared" si="4"/>
        <v>38.170367071696198</v>
      </c>
      <c r="O42">
        <v>0.5716</v>
      </c>
      <c r="P42">
        <v>20.79</v>
      </c>
      <c r="Q42">
        <v>17.88</v>
      </c>
      <c r="R42">
        <v>20.059999999999999</v>
      </c>
      <c r="S42">
        <v>20.58</v>
      </c>
      <c r="T42">
        <v>23.01</v>
      </c>
      <c r="U42">
        <v>22.79</v>
      </c>
      <c r="V42">
        <v>22.16</v>
      </c>
      <c r="W42">
        <v>21</v>
      </c>
      <c r="X42">
        <v>21.08</v>
      </c>
      <c r="Y42">
        <v>21.41</v>
      </c>
      <c r="Z42">
        <f t="shared" si="8"/>
        <v>21.076000000000001</v>
      </c>
      <c r="AA42">
        <f t="shared" si="5"/>
        <v>1.4736590891760253</v>
      </c>
    </row>
    <row r="43" spans="1:28" x14ac:dyDescent="0.25">
      <c r="A43">
        <v>0.58589000000000002</v>
      </c>
      <c r="B43">
        <v>132</v>
      </c>
      <c r="C43">
        <v>135</v>
      </c>
      <c r="D43">
        <v>138</v>
      </c>
      <c r="E43">
        <v>132</v>
      </c>
      <c r="F43">
        <v>131</v>
      </c>
      <c r="G43">
        <v>126</v>
      </c>
      <c r="H43">
        <v>132</v>
      </c>
      <c r="I43">
        <v>132</v>
      </c>
      <c r="J43">
        <v>136</v>
      </c>
      <c r="K43">
        <v>129</v>
      </c>
      <c r="L43">
        <f t="shared" si="6"/>
        <v>40.090909090909093</v>
      </c>
      <c r="M43">
        <f t="shared" si="7"/>
        <v>1.0404530732782293</v>
      </c>
      <c r="N43">
        <f t="shared" si="4"/>
        <v>33.929215174841893</v>
      </c>
      <c r="O43">
        <v>0.58589000000000002</v>
      </c>
      <c r="P43">
        <v>21.64</v>
      </c>
      <c r="Q43">
        <v>17.91</v>
      </c>
      <c r="R43">
        <v>20.11</v>
      </c>
      <c r="S43">
        <v>20.94</v>
      </c>
      <c r="T43">
        <v>23.23</v>
      </c>
      <c r="U43">
        <v>22.29</v>
      </c>
      <c r="V43">
        <v>21.94</v>
      </c>
      <c r="W43">
        <v>20.260000000000002</v>
      </c>
      <c r="X43">
        <v>21.61</v>
      </c>
      <c r="Y43">
        <v>21.19</v>
      </c>
      <c r="Z43">
        <f t="shared" si="8"/>
        <v>21.112000000000002</v>
      </c>
      <c r="AA43">
        <f t="shared" si="5"/>
        <v>1.4569511545232623</v>
      </c>
    </row>
    <row r="44" spans="1:28" x14ac:dyDescent="0.25">
      <c r="A44">
        <v>0.60018000000000005</v>
      </c>
      <c r="B44">
        <v>134</v>
      </c>
      <c r="C44">
        <v>136</v>
      </c>
      <c r="D44">
        <v>140</v>
      </c>
      <c r="E44">
        <v>134</v>
      </c>
      <c r="F44">
        <v>132</v>
      </c>
      <c r="G44">
        <v>127</v>
      </c>
      <c r="H44">
        <v>134</v>
      </c>
      <c r="I44">
        <v>133</v>
      </c>
      <c r="J44">
        <v>137</v>
      </c>
      <c r="K44">
        <v>130</v>
      </c>
      <c r="L44">
        <f t="shared" si="6"/>
        <v>40.515151515151516</v>
      </c>
      <c r="M44">
        <f t="shared" si="7"/>
        <v>1.0977153928805785</v>
      </c>
      <c r="N44">
        <f t="shared" si="4"/>
        <v>29.6880632779861</v>
      </c>
      <c r="O44" s="2">
        <v>0.60018000000000005</v>
      </c>
      <c r="P44" s="2">
        <v>21.8</v>
      </c>
      <c r="Q44" s="2">
        <v>17.93</v>
      </c>
      <c r="R44" s="2">
        <v>20.32</v>
      </c>
      <c r="S44" s="2">
        <v>21.08</v>
      </c>
      <c r="T44" s="2">
        <v>23.14</v>
      </c>
      <c r="U44" s="2">
        <v>21.64</v>
      </c>
      <c r="V44" s="2">
        <v>21.68</v>
      </c>
      <c r="W44" s="2">
        <v>20.420000000000002</v>
      </c>
      <c r="X44" s="2">
        <v>21.83</v>
      </c>
      <c r="Y44" s="2">
        <v>21.52</v>
      </c>
      <c r="Z44" s="2">
        <f t="shared" si="8"/>
        <v>21.135999999999999</v>
      </c>
      <c r="AA44" s="2">
        <f t="shared" si="5"/>
        <v>1.3782452611926514</v>
      </c>
      <c r="AB44">
        <f>AVERAGE(Z3:Z44)</f>
        <v>21.055958333333333</v>
      </c>
    </row>
    <row r="45" spans="1:28" x14ac:dyDescent="0.25">
      <c r="A45">
        <v>0.61446999999999996</v>
      </c>
      <c r="B45">
        <v>136</v>
      </c>
      <c r="C45">
        <v>138</v>
      </c>
      <c r="D45">
        <v>141</v>
      </c>
      <c r="E45">
        <v>136</v>
      </c>
      <c r="F45">
        <v>134</v>
      </c>
      <c r="G45">
        <v>128</v>
      </c>
      <c r="H45">
        <v>136</v>
      </c>
      <c r="I45">
        <v>135</v>
      </c>
      <c r="J45">
        <v>139</v>
      </c>
      <c r="K45">
        <v>132</v>
      </c>
      <c r="L45">
        <f t="shared" si="6"/>
        <v>41.060606060606062</v>
      </c>
      <c r="M45">
        <f t="shared" si="7"/>
        <v>1.1088130505101086</v>
      </c>
      <c r="N45">
        <f t="shared" si="4"/>
        <v>38.170367071696994</v>
      </c>
      <c r="O45">
        <v>0.61446999999999996</v>
      </c>
      <c r="P45">
        <v>21.95</v>
      </c>
      <c r="Q45">
        <v>17.25</v>
      </c>
      <c r="R45">
        <v>20.43</v>
      </c>
      <c r="S45">
        <v>20.8</v>
      </c>
      <c r="T45">
        <v>23.12</v>
      </c>
      <c r="U45">
        <v>21.58</v>
      </c>
      <c r="V45">
        <v>21.59</v>
      </c>
      <c r="W45">
        <v>17.89</v>
      </c>
      <c r="X45">
        <v>22.4</v>
      </c>
      <c r="Y45">
        <v>21.46</v>
      </c>
      <c r="Z45">
        <f t="shared" si="8"/>
        <v>20.847000000000001</v>
      </c>
      <c r="AA45">
        <f t="shared" si="5"/>
        <v>1.8891035498940287</v>
      </c>
    </row>
    <row r="46" spans="1:28" x14ac:dyDescent="0.25">
      <c r="A46">
        <v>0.62875999999999999</v>
      </c>
      <c r="B46">
        <v>138</v>
      </c>
      <c r="C46">
        <v>140</v>
      </c>
      <c r="D46">
        <v>143</v>
      </c>
      <c r="E46">
        <v>137</v>
      </c>
      <c r="F46">
        <v>135</v>
      </c>
      <c r="G46">
        <v>129</v>
      </c>
      <c r="H46">
        <v>138</v>
      </c>
      <c r="I46">
        <v>135</v>
      </c>
      <c r="J46">
        <v>140</v>
      </c>
      <c r="K46">
        <v>134</v>
      </c>
      <c r="L46">
        <f t="shared" si="6"/>
        <v>41.484848484848492</v>
      </c>
      <c r="M46">
        <f t="shared" si="7"/>
        <v>1.1818613477396975</v>
      </c>
      <c r="N46">
        <f t="shared" si="4"/>
        <v>29.688063277986597</v>
      </c>
      <c r="O46">
        <v>0.62875999999999999</v>
      </c>
      <c r="P46">
        <v>22.17</v>
      </c>
      <c r="Q46">
        <v>17.63</v>
      </c>
      <c r="R46">
        <v>19.64</v>
      </c>
      <c r="S46">
        <v>19.62</v>
      </c>
      <c r="T46">
        <v>23.1</v>
      </c>
      <c r="U46">
        <v>21.26</v>
      </c>
      <c r="V46">
        <v>21.36</v>
      </c>
      <c r="W46">
        <v>19.66</v>
      </c>
      <c r="X46">
        <v>22.39</v>
      </c>
      <c r="Y46">
        <v>21.19</v>
      </c>
      <c r="Z46">
        <f t="shared" si="8"/>
        <v>20.802</v>
      </c>
      <c r="AA46">
        <f t="shared" si="5"/>
        <v>1.6485266148897937</v>
      </c>
    </row>
    <row r="47" spans="1:28" x14ac:dyDescent="0.25">
      <c r="A47">
        <v>0.64305000000000001</v>
      </c>
      <c r="B47">
        <v>140</v>
      </c>
      <c r="C47">
        <v>142</v>
      </c>
      <c r="D47">
        <v>145</v>
      </c>
      <c r="E47">
        <v>139</v>
      </c>
      <c r="F47">
        <v>137</v>
      </c>
      <c r="G47">
        <v>130</v>
      </c>
      <c r="H47">
        <v>140</v>
      </c>
      <c r="I47">
        <v>136</v>
      </c>
      <c r="J47">
        <v>142</v>
      </c>
      <c r="K47">
        <v>135</v>
      </c>
      <c r="L47">
        <f t="shared" si="6"/>
        <v>42</v>
      </c>
      <c r="M47">
        <f t="shared" si="7"/>
        <v>1.2951370040262309</v>
      </c>
      <c r="N47">
        <f t="shared" si="4"/>
        <v>36.049791123268548</v>
      </c>
      <c r="O47">
        <v>0.64305000000000001</v>
      </c>
      <c r="P47">
        <v>22.42</v>
      </c>
      <c r="Q47">
        <v>17.350000000000001</v>
      </c>
      <c r="R47">
        <v>19.82</v>
      </c>
      <c r="S47">
        <v>20.21</v>
      </c>
      <c r="T47">
        <v>22.71</v>
      </c>
      <c r="U47">
        <v>21.17</v>
      </c>
      <c r="V47">
        <v>20.76</v>
      </c>
      <c r="W47">
        <v>20.2</v>
      </c>
      <c r="X47">
        <v>22.41</v>
      </c>
      <c r="Y47">
        <v>21.42</v>
      </c>
      <c r="Z47">
        <f t="shared" si="8"/>
        <v>20.847000000000001</v>
      </c>
      <c r="AA47">
        <f t="shared" si="5"/>
        <v>1.5963990729137874</v>
      </c>
    </row>
    <row r="48" spans="1:28" x14ac:dyDescent="0.25">
      <c r="A48">
        <v>0.65734000000000004</v>
      </c>
      <c r="B48">
        <v>141</v>
      </c>
      <c r="C48">
        <v>143</v>
      </c>
      <c r="D48">
        <v>147</v>
      </c>
      <c r="E48">
        <v>140</v>
      </c>
      <c r="F48">
        <v>138</v>
      </c>
      <c r="G48">
        <v>131</v>
      </c>
      <c r="H48">
        <v>142</v>
      </c>
      <c r="I48">
        <v>137</v>
      </c>
      <c r="J48">
        <v>143</v>
      </c>
      <c r="K48">
        <v>137</v>
      </c>
      <c r="L48">
        <f t="shared" si="6"/>
        <v>42.393939393939398</v>
      </c>
      <c r="M48">
        <f t="shared" si="7"/>
        <v>1.3358561990393218</v>
      </c>
      <c r="N48">
        <f t="shared" si="4"/>
        <v>27.567487329558947</v>
      </c>
      <c r="O48">
        <v>0.65734000000000004</v>
      </c>
      <c r="P48">
        <v>22.9</v>
      </c>
      <c r="Q48">
        <v>17.95</v>
      </c>
      <c r="R48">
        <v>19.690000000000001</v>
      </c>
      <c r="S48">
        <v>19.73</v>
      </c>
      <c r="T48">
        <v>22.4</v>
      </c>
      <c r="U48">
        <v>20.99</v>
      </c>
      <c r="V48">
        <v>20.74</v>
      </c>
      <c r="W48">
        <v>20.37</v>
      </c>
      <c r="X48">
        <v>22.56</v>
      </c>
      <c r="Y48">
        <v>20.89</v>
      </c>
      <c r="Z48">
        <f t="shared" si="8"/>
        <v>20.821999999999996</v>
      </c>
      <c r="AA48">
        <f t="shared" si="5"/>
        <v>1.5200497067895868</v>
      </c>
    </row>
    <row r="49" spans="1:27" x14ac:dyDescent="0.25">
      <c r="A49">
        <v>0.67162999999999995</v>
      </c>
      <c r="B49">
        <v>143</v>
      </c>
      <c r="C49">
        <v>145</v>
      </c>
      <c r="D49">
        <v>148</v>
      </c>
      <c r="E49">
        <v>141</v>
      </c>
      <c r="F49">
        <v>139</v>
      </c>
      <c r="G49">
        <v>133</v>
      </c>
      <c r="H49">
        <v>144</v>
      </c>
      <c r="I49">
        <v>139</v>
      </c>
      <c r="J49">
        <v>145</v>
      </c>
      <c r="K49">
        <v>138</v>
      </c>
      <c r="L49">
        <f t="shared" si="6"/>
        <v>42.878787878787882</v>
      </c>
      <c r="M49">
        <f t="shared" si="7"/>
        <v>1.3266591451074443</v>
      </c>
      <c r="N49">
        <f t="shared" si="4"/>
        <v>33.929215174841659</v>
      </c>
      <c r="O49">
        <v>0.67162999999999995</v>
      </c>
      <c r="P49">
        <v>23.19</v>
      </c>
      <c r="Q49">
        <v>17.79</v>
      </c>
      <c r="R49">
        <v>19.760000000000002</v>
      </c>
      <c r="S49">
        <v>17.3</v>
      </c>
      <c r="T49">
        <v>21.64</v>
      </c>
      <c r="U49">
        <v>21.18</v>
      </c>
      <c r="V49">
        <v>20.75</v>
      </c>
      <c r="W49">
        <v>20.36</v>
      </c>
      <c r="X49">
        <v>22.49</v>
      </c>
      <c r="Y49">
        <v>20.83</v>
      </c>
      <c r="Z49">
        <f t="shared" si="8"/>
        <v>20.529000000000003</v>
      </c>
      <c r="AA49">
        <f t="shared" si="5"/>
        <v>1.8640603829037059</v>
      </c>
    </row>
    <row r="50" spans="1:27" x14ac:dyDescent="0.25">
      <c r="A50">
        <v>0.68591999999999997</v>
      </c>
      <c r="B50">
        <v>145</v>
      </c>
      <c r="C50">
        <v>146</v>
      </c>
      <c r="D50">
        <v>150</v>
      </c>
      <c r="E50">
        <v>143</v>
      </c>
      <c r="F50">
        <v>140</v>
      </c>
      <c r="G50">
        <v>135</v>
      </c>
      <c r="H50">
        <v>146</v>
      </c>
      <c r="I50">
        <v>141</v>
      </c>
      <c r="J50">
        <v>146</v>
      </c>
      <c r="K50">
        <v>139</v>
      </c>
      <c r="L50">
        <f t="shared" si="6"/>
        <v>43.363636363636367</v>
      </c>
      <c r="M50">
        <f t="shared" si="7"/>
        <v>1.3281964099859789</v>
      </c>
      <c r="N50">
        <f t="shared" si="4"/>
        <v>33.929215174841396</v>
      </c>
      <c r="O50">
        <v>0.68591999999999997</v>
      </c>
      <c r="P50">
        <v>23.81</v>
      </c>
      <c r="Q50">
        <v>18.16</v>
      </c>
      <c r="R50">
        <v>19.62</v>
      </c>
      <c r="S50">
        <v>16.27</v>
      </c>
      <c r="T50">
        <v>21.38</v>
      </c>
      <c r="U50">
        <v>20.8</v>
      </c>
      <c r="V50">
        <v>20.55</v>
      </c>
      <c r="W50">
        <v>20.23</v>
      </c>
      <c r="X50">
        <v>22.3</v>
      </c>
      <c r="Y50">
        <v>20.92</v>
      </c>
      <c r="Z50">
        <f t="shared" si="8"/>
        <v>20.404000000000003</v>
      </c>
      <c r="AA50">
        <f t="shared" si="5"/>
        <v>2.0913323770054131</v>
      </c>
    </row>
    <row r="51" spans="1:27" x14ac:dyDescent="0.25">
      <c r="A51">
        <v>0.70021</v>
      </c>
      <c r="B51">
        <v>146</v>
      </c>
      <c r="C51">
        <v>148</v>
      </c>
      <c r="D51">
        <v>152</v>
      </c>
      <c r="E51">
        <v>144</v>
      </c>
      <c r="F51">
        <v>141</v>
      </c>
      <c r="G51">
        <v>137</v>
      </c>
      <c r="H51">
        <v>148</v>
      </c>
      <c r="I51">
        <v>143</v>
      </c>
      <c r="J51">
        <v>148</v>
      </c>
      <c r="K51">
        <v>141</v>
      </c>
      <c r="L51">
        <f t="shared" si="6"/>
        <v>43.878787878787882</v>
      </c>
      <c r="M51">
        <f t="shared" si="7"/>
        <v>1.3461277776935501</v>
      </c>
      <c r="N51">
        <f t="shared" si="4"/>
        <v>36.049791123269046</v>
      </c>
      <c r="O51">
        <v>0.70021</v>
      </c>
      <c r="P51">
        <v>23.87</v>
      </c>
      <c r="Q51">
        <v>18.559999999999999</v>
      </c>
      <c r="R51">
        <v>19.46</v>
      </c>
      <c r="S51">
        <v>16.600000000000001</v>
      </c>
      <c r="T51">
        <v>21.16</v>
      </c>
      <c r="U51">
        <v>20.79</v>
      </c>
      <c r="V51">
        <v>20.149999999999999</v>
      </c>
      <c r="W51">
        <v>20.5</v>
      </c>
      <c r="X51">
        <v>22.36</v>
      </c>
      <c r="Y51">
        <v>20.82</v>
      </c>
      <c r="Z51">
        <f t="shared" si="8"/>
        <v>20.427</v>
      </c>
      <c r="AA51">
        <f t="shared" si="5"/>
        <v>1.9878243271364688</v>
      </c>
    </row>
    <row r="52" spans="1:27" x14ac:dyDescent="0.25">
      <c r="A52">
        <v>0.71450000000000002</v>
      </c>
      <c r="B52">
        <v>148</v>
      </c>
      <c r="C52">
        <v>149</v>
      </c>
      <c r="D52">
        <v>153</v>
      </c>
      <c r="E52">
        <v>145</v>
      </c>
      <c r="F52">
        <v>142</v>
      </c>
      <c r="G52">
        <v>139</v>
      </c>
      <c r="H52">
        <v>149</v>
      </c>
      <c r="I52">
        <v>145</v>
      </c>
      <c r="J52">
        <v>149</v>
      </c>
      <c r="K52">
        <v>142</v>
      </c>
      <c r="L52">
        <f t="shared" si="6"/>
        <v>44.272727272727273</v>
      </c>
      <c r="M52">
        <f t="shared" si="7"/>
        <v>1.2892149931019783</v>
      </c>
      <c r="N52">
        <f t="shared" si="4"/>
        <v>27.56748732955845</v>
      </c>
      <c r="O52">
        <v>0.71450000000000002</v>
      </c>
      <c r="P52">
        <v>24.62</v>
      </c>
      <c r="Q52">
        <v>18.48</v>
      </c>
      <c r="R52">
        <v>19.62</v>
      </c>
      <c r="S52">
        <v>17.09</v>
      </c>
      <c r="T52">
        <v>21.02</v>
      </c>
      <c r="U52">
        <v>21.07</v>
      </c>
      <c r="V52">
        <v>19.78</v>
      </c>
      <c r="W52">
        <v>20.399999999999999</v>
      </c>
      <c r="X52">
        <v>22.33</v>
      </c>
      <c r="Y52">
        <v>20.56</v>
      </c>
      <c r="Z52">
        <f t="shared" si="8"/>
        <v>20.497000000000003</v>
      </c>
      <c r="AA52">
        <f t="shared" si="5"/>
        <v>2.0530034908234649</v>
      </c>
    </row>
    <row r="53" spans="1:27" x14ac:dyDescent="0.25">
      <c r="A53">
        <v>0.72879000000000005</v>
      </c>
      <c r="B53">
        <v>149</v>
      </c>
      <c r="C53">
        <v>151</v>
      </c>
      <c r="D53">
        <v>155</v>
      </c>
      <c r="E53">
        <v>146</v>
      </c>
      <c r="F53">
        <v>143</v>
      </c>
      <c r="G53">
        <v>141</v>
      </c>
      <c r="H53">
        <v>151</v>
      </c>
      <c r="I53">
        <v>147</v>
      </c>
      <c r="J53">
        <v>151</v>
      </c>
      <c r="K53">
        <v>143</v>
      </c>
      <c r="L53">
        <f t="shared" si="6"/>
        <v>44.757575757575758</v>
      </c>
      <c r="M53">
        <f t="shared" si="7"/>
        <v>1.3555691037875393</v>
      </c>
      <c r="N53">
        <f t="shared" si="4"/>
        <v>33.929215174841396</v>
      </c>
      <c r="O53">
        <v>0.72879000000000005</v>
      </c>
      <c r="P53">
        <v>24.43</v>
      </c>
      <c r="Q53">
        <v>18.72</v>
      </c>
      <c r="R53">
        <v>19.12</v>
      </c>
      <c r="S53">
        <v>18.27</v>
      </c>
      <c r="T53">
        <v>20.71</v>
      </c>
      <c r="U53">
        <v>21.1</v>
      </c>
      <c r="V53">
        <v>19.79</v>
      </c>
      <c r="W53">
        <v>20.58</v>
      </c>
      <c r="X53">
        <v>22.12</v>
      </c>
      <c r="Y53">
        <v>20.2</v>
      </c>
      <c r="Z53">
        <f t="shared" si="8"/>
        <v>20.503999999999998</v>
      </c>
      <c r="AA53">
        <f t="shared" si="5"/>
        <v>1.7987477125303968</v>
      </c>
    </row>
    <row r="54" spans="1:27" x14ac:dyDescent="0.25">
      <c r="A54">
        <v>0.74307999999999996</v>
      </c>
      <c r="B54">
        <v>151</v>
      </c>
      <c r="C54">
        <v>153</v>
      </c>
      <c r="D54">
        <v>156</v>
      </c>
      <c r="E54">
        <v>147</v>
      </c>
      <c r="F54">
        <v>144</v>
      </c>
      <c r="G54">
        <v>143</v>
      </c>
      <c r="H54">
        <v>153</v>
      </c>
      <c r="I54">
        <v>149</v>
      </c>
      <c r="J54">
        <v>152</v>
      </c>
      <c r="K54">
        <v>145</v>
      </c>
      <c r="L54">
        <f t="shared" si="6"/>
        <v>45.242424242424249</v>
      </c>
      <c r="M54">
        <f t="shared" si="7"/>
        <v>1.3327975660643021</v>
      </c>
      <c r="N54">
        <f t="shared" si="4"/>
        <v>33.929215174842156</v>
      </c>
      <c r="O54">
        <v>0.74307999999999996</v>
      </c>
      <c r="P54">
        <v>25.01</v>
      </c>
      <c r="Q54">
        <v>18.87</v>
      </c>
      <c r="R54">
        <v>19.48</v>
      </c>
      <c r="S54">
        <v>18.53</v>
      </c>
      <c r="T54">
        <v>20.100000000000001</v>
      </c>
      <c r="U54">
        <v>21.72</v>
      </c>
      <c r="V54">
        <v>19.75</v>
      </c>
      <c r="W54">
        <v>20.69</v>
      </c>
      <c r="X54">
        <v>22.09</v>
      </c>
      <c r="Y54">
        <v>20.98</v>
      </c>
      <c r="Z54">
        <f t="shared" si="8"/>
        <v>20.722000000000001</v>
      </c>
      <c r="AA54">
        <f t="shared" si="5"/>
        <v>1.8982728992428881</v>
      </c>
    </row>
    <row r="55" spans="1:27" x14ac:dyDescent="0.25">
      <c r="A55">
        <v>0.75736999999999999</v>
      </c>
      <c r="B55">
        <v>152</v>
      </c>
      <c r="C55">
        <v>154</v>
      </c>
      <c r="D55">
        <v>158</v>
      </c>
      <c r="E55">
        <v>148</v>
      </c>
      <c r="F55">
        <v>145</v>
      </c>
      <c r="G55">
        <v>144</v>
      </c>
      <c r="H55">
        <v>154</v>
      </c>
      <c r="I55">
        <v>151</v>
      </c>
      <c r="J55">
        <v>153</v>
      </c>
      <c r="K55">
        <v>146</v>
      </c>
      <c r="L55">
        <f t="shared" si="6"/>
        <v>45.606060606060609</v>
      </c>
      <c r="M55">
        <f t="shared" si="7"/>
        <v>1.3868212341157558</v>
      </c>
      <c r="N55">
        <f t="shared" si="4"/>
        <v>25.4469113811308</v>
      </c>
      <c r="O55">
        <v>0.75736999999999999</v>
      </c>
      <c r="P55">
        <v>25.02</v>
      </c>
      <c r="Q55">
        <v>19</v>
      </c>
      <c r="R55">
        <v>19.55</v>
      </c>
      <c r="S55">
        <v>18.91</v>
      </c>
      <c r="T55">
        <v>17.690000000000001</v>
      </c>
      <c r="U55">
        <v>21.71</v>
      </c>
      <c r="V55">
        <v>19.07</v>
      </c>
      <c r="W55">
        <v>20.8</v>
      </c>
      <c r="X55">
        <v>22.11</v>
      </c>
      <c r="Y55">
        <v>20.69</v>
      </c>
      <c r="Z55">
        <f t="shared" si="8"/>
        <v>20.455000000000002</v>
      </c>
      <c r="AA55">
        <f t="shared" si="5"/>
        <v>2.1138182934627512</v>
      </c>
    </row>
    <row r="56" spans="1:27" x14ac:dyDescent="0.25">
      <c r="A56">
        <v>0.77166000000000001</v>
      </c>
      <c r="B56">
        <v>154</v>
      </c>
      <c r="C56">
        <v>156</v>
      </c>
      <c r="D56">
        <v>159</v>
      </c>
      <c r="E56">
        <v>148</v>
      </c>
      <c r="F56">
        <v>146</v>
      </c>
      <c r="G56">
        <v>146</v>
      </c>
      <c r="H56">
        <v>155</v>
      </c>
      <c r="I56">
        <v>153</v>
      </c>
      <c r="J56">
        <v>155</v>
      </c>
      <c r="K56">
        <v>147</v>
      </c>
      <c r="L56">
        <f t="shared" si="6"/>
        <v>46.030303030303031</v>
      </c>
      <c r="M56">
        <f t="shared" si="7"/>
        <v>1.4317090618102637</v>
      </c>
      <c r="N56">
        <f t="shared" si="4"/>
        <v>29.6880632779861</v>
      </c>
      <c r="O56">
        <v>0.77166000000000001</v>
      </c>
      <c r="P56">
        <v>25.06</v>
      </c>
      <c r="Q56">
        <v>19.23</v>
      </c>
      <c r="R56">
        <v>19.8</v>
      </c>
      <c r="S56">
        <v>19.100000000000001</v>
      </c>
      <c r="T56">
        <v>19.64</v>
      </c>
      <c r="U56">
        <v>21.71</v>
      </c>
      <c r="V56">
        <v>18.86</v>
      </c>
      <c r="W56">
        <v>20.98</v>
      </c>
      <c r="X56">
        <v>22.46</v>
      </c>
      <c r="Y56">
        <v>20.49</v>
      </c>
      <c r="Z56">
        <f t="shared" si="8"/>
        <v>20.732999999999997</v>
      </c>
      <c r="AA56">
        <f t="shared" si="5"/>
        <v>1.9229320783058812</v>
      </c>
    </row>
    <row r="57" spans="1:27" x14ac:dyDescent="0.25">
      <c r="A57">
        <v>0.78595000000000004</v>
      </c>
      <c r="B57">
        <v>155</v>
      </c>
      <c r="C57">
        <v>157</v>
      </c>
      <c r="D57">
        <v>161</v>
      </c>
      <c r="E57">
        <v>149</v>
      </c>
      <c r="F57">
        <v>147</v>
      </c>
      <c r="G57">
        <v>147</v>
      </c>
      <c r="H57">
        <v>157</v>
      </c>
      <c r="I57">
        <v>154</v>
      </c>
      <c r="J57">
        <v>157</v>
      </c>
      <c r="K57">
        <v>149</v>
      </c>
      <c r="L57">
        <f t="shared" si="6"/>
        <v>46.45454545454546</v>
      </c>
      <c r="M57">
        <f t="shared" si="7"/>
        <v>1.4985623828810681</v>
      </c>
      <c r="N57">
        <f t="shared" si="4"/>
        <v>29.688063277986597</v>
      </c>
      <c r="O57">
        <v>0.78595000000000004</v>
      </c>
      <c r="P57">
        <v>25.47</v>
      </c>
      <c r="Q57">
        <v>19.16</v>
      </c>
      <c r="R57">
        <v>20.02</v>
      </c>
      <c r="S57">
        <v>18.43</v>
      </c>
      <c r="T57">
        <v>19.32</v>
      </c>
      <c r="U57">
        <v>21.76</v>
      </c>
      <c r="V57">
        <v>18.809999999999999</v>
      </c>
      <c r="W57">
        <v>21.23</v>
      </c>
      <c r="X57">
        <v>22.67</v>
      </c>
      <c r="Y57">
        <v>19.98</v>
      </c>
      <c r="Z57">
        <f t="shared" si="8"/>
        <v>20.684999999999995</v>
      </c>
      <c r="AA57">
        <f t="shared" si="5"/>
        <v>2.1607059031714617</v>
      </c>
    </row>
    <row r="58" spans="1:27" x14ac:dyDescent="0.25">
      <c r="A58">
        <v>0.80023999999999995</v>
      </c>
      <c r="B58">
        <v>157</v>
      </c>
      <c r="C58">
        <v>158</v>
      </c>
      <c r="D58">
        <v>162</v>
      </c>
      <c r="E58">
        <v>150</v>
      </c>
      <c r="F58">
        <v>147</v>
      </c>
      <c r="G58">
        <v>148</v>
      </c>
      <c r="H58">
        <v>158</v>
      </c>
      <c r="I58">
        <v>156</v>
      </c>
      <c r="J58">
        <v>158</v>
      </c>
      <c r="K58">
        <v>150</v>
      </c>
      <c r="L58">
        <f t="shared" si="6"/>
        <v>46.787878787878789</v>
      </c>
      <c r="M58">
        <f t="shared" si="7"/>
        <v>1.5661452479445903</v>
      </c>
      <c r="N58">
        <f t="shared" si="4"/>
        <v>23.326335432703331</v>
      </c>
      <c r="O58">
        <v>0.80023999999999995</v>
      </c>
      <c r="P58">
        <v>25.28</v>
      </c>
      <c r="Q58">
        <v>19.09</v>
      </c>
      <c r="R58">
        <v>20.66</v>
      </c>
      <c r="S58">
        <v>17.97</v>
      </c>
      <c r="T58">
        <v>20.09</v>
      </c>
      <c r="U58">
        <v>21.8</v>
      </c>
      <c r="V58">
        <v>18.47</v>
      </c>
      <c r="W58">
        <v>21.57</v>
      </c>
      <c r="X58">
        <v>22.81</v>
      </c>
      <c r="Y58">
        <v>20.48</v>
      </c>
      <c r="Z58">
        <f t="shared" si="8"/>
        <v>20.821999999999999</v>
      </c>
      <c r="AA58">
        <f t="shared" si="5"/>
        <v>2.17783174536306</v>
      </c>
    </row>
    <row r="59" spans="1:27" x14ac:dyDescent="0.25">
      <c r="A59">
        <v>0.81452999999999998</v>
      </c>
      <c r="B59">
        <v>159</v>
      </c>
      <c r="C59">
        <v>159</v>
      </c>
      <c r="D59">
        <v>163</v>
      </c>
      <c r="E59">
        <v>151</v>
      </c>
      <c r="F59">
        <v>149</v>
      </c>
      <c r="G59">
        <v>150</v>
      </c>
      <c r="H59">
        <v>159</v>
      </c>
      <c r="I59">
        <v>157</v>
      </c>
      <c r="J59">
        <v>160</v>
      </c>
      <c r="K59">
        <v>151</v>
      </c>
      <c r="L59">
        <f t="shared" si="6"/>
        <v>47.212121212121218</v>
      </c>
      <c r="M59">
        <f t="shared" si="7"/>
        <v>1.5238805790421097</v>
      </c>
      <c r="N59">
        <f t="shared" si="4"/>
        <v>29.688063277986597</v>
      </c>
      <c r="O59">
        <v>0.81452999999999998</v>
      </c>
      <c r="P59">
        <v>25.59</v>
      </c>
      <c r="Q59">
        <v>17.739999999999998</v>
      </c>
      <c r="R59">
        <v>20.89</v>
      </c>
      <c r="S59">
        <v>17.489999999999998</v>
      </c>
      <c r="T59">
        <v>19.739999999999998</v>
      </c>
      <c r="U59">
        <v>21.68</v>
      </c>
      <c r="V59">
        <v>18.48</v>
      </c>
      <c r="W59">
        <v>21.79</v>
      </c>
      <c r="X59">
        <v>23.02</v>
      </c>
      <c r="Y59">
        <v>20.239999999999998</v>
      </c>
      <c r="Z59">
        <f t="shared" si="8"/>
        <v>20.666</v>
      </c>
      <c r="AA59">
        <f t="shared" si="5"/>
        <v>2.5076514023196141</v>
      </c>
    </row>
    <row r="60" spans="1:27" x14ac:dyDescent="0.25">
      <c r="A60">
        <v>0.82882</v>
      </c>
      <c r="B60">
        <v>160</v>
      </c>
      <c r="C60">
        <v>160</v>
      </c>
      <c r="D60">
        <v>164</v>
      </c>
      <c r="E60">
        <v>153</v>
      </c>
      <c r="F60">
        <v>150</v>
      </c>
      <c r="G60">
        <v>151</v>
      </c>
      <c r="H60">
        <v>160</v>
      </c>
      <c r="I60">
        <v>159</v>
      </c>
      <c r="J60">
        <v>161</v>
      </c>
      <c r="K60">
        <v>152</v>
      </c>
      <c r="L60">
        <f t="shared" si="6"/>
        <v>47.575757575757578</v>
      </c>
      <c r="M60">
        <f t="shared" si="7"/>
        <v>1.5050166086617516</v>
      </c>
      <c r="N60">
        <f t="shared" si="4"/>
        <v>25.4469113811308</v>
      </c>
      <c r="O60">
        <v>0.82882</v>
      </c>
      <c r="P60">
        <v>26.32</v>
      </c>
      <c r="Q60">
        <v>19.510000000000002</v>
      </c>
      <c r="R60">
        <v>21.11</v>
      </c>
      <c r="S60">
        <v>19</v>
      </c>
      <c r="T60">
        <v>20.78</v>
      </c>
      <c r="U60">
        <v>21.83</v>
      </c>
      <c r="V60">
        <v>18.27</v>
      </c>
      <c r="W60">
        <v>22.26</v>
      </c>
      <c r="X60">
        <v>22.92</v>
      </c>
      <c r="Y60">
        <v>20.53</v>
      </c>
      <c r="Z60">
        <f t="shared" si="8"/>
        <v>21.253</v>
      </c>
      <c r="AA60">
        <f t="shared" si="5"/>
        <v>2.2992658248522089</v>
      </c>
    </row>
    <row r="61" spans="1:27" x14ac:dyDescent="0.25">
      <c r="A61">
        <v>0.84311000000000003</v>
      </c>
      <c r="B61">
        <v>162</v>
      </c>
      <c r="C61">
        <v>161</v>
      </c>
      <c r="D61">
        <v>166</v>
      </c>
      <c r="E61">
        <v>155</v>
      </c>
      <c r="F61">
        <v>152</v>
      </c>
      <c r="G61">
        <v>153</v>
      </c>
      <c r="H61">
        <v>161</v>
      </c>
      <c r="I61">
        <v>160</v>
      </c>
      <c r="J61">
        <v>162</v>
      </c>
      <c r="K61">
        <v>154</v>
      </c>
      <c r="L61">
        <f t="shared" si="6"/>
        <v>48.060606060606062</v>
      </c>
      <c r="M61">
        <f t="shared" si="7"/>
        <v>1.4299263328635465</v>
      </c>
      <c r="N61">
        <f t="shared" si="4"/>
        <v>33.929215174841396</v>
      </c>
      <c r="O61">
        <v>0.84311000000000003</v>
      </c>
      <c r="P61">
        <v>26.21</v>
      </c>
      <c r="Q61">
        <v>19.55</v>
      </c>
      <c r="R61">
        <v>21.46</v>
      </c>
      <c r="S61">
        <v>17.29</v>
      </c>
      <c r="T61">
        <v>21.11</v>
      </c>
      <c r="U61">
        <v>21.68</v>
      </c>
      <c r="V61">
        <v>18.010000000000002</v>
      </c>
      <c r="W61">
        <v>22.15</v>
      </c>
      <c r="X61">
        <v>22.72</v>
      </c>
      <c r="Y61">
        <v>20.59</v>
      </c>
      <c r="Z61">
        <f t="shared" si="8"/>
        <v>21.076999999999998</v>
      </c>
      <c r="AA61">
        <f t="shared" si="5"/>
        <v>2.5171988399806615</v>
      </c>
    </row>
    <row r="62" spans="1:27" x14ac:dyDescent="0.25">
      <c r="A62">
        <v>0.85740000000000005</v>
      </c>
      <c r="B62">
        <v>163</v>
      </c>
      <c r="C62">
        <v>162</v>
      </c>
      <c r="D62">
        <v>167</v>
      </c>
      <c r="E62">
        <v>157</v>
      </c>
      <c r="F62">
        <v>153</v>
      </c>
      <c r="G62">
        <v>154</v>
      </c>
      <c r="H62">
        <v>162</v>
      </c>
      <c r="I62">
        <v>162</v>
      </c>
      <c r="J62">
        <v>164</v>
      </c>
      <c r="K62">
        <v>155</v>
      </c>
      <c r="L62">
        <f t="shared" si="6"/>
        <v>48.45454545454546</v>
      </c>
      <c r="M62">
        <f t="shared" si="7"/>
        <v>1.4458917662445929</v>
      </c>
      <c r="N62">
        <f t="shared" si="4"/>
        <v>27.567487329558947</v>
      </c>
      <c r="O62">
        <v>0.85740000000000005</v>
      </c>
      <c r="P62">
        <v>26.84</v>
      </c>
      <c r="Q62">
        <v>19.14</v>
      </c>
      <c r="R62">
        <v>21.62</v>
      </c>
      <c r="S62">
        <v>20.29</v>
      </c>
      <c r="T62">
        <v>21.32</v>
      </c>
      <c r="U62">
        <v>21.85</v>
      </c>
      <c r="V62">
        <v>18.34</v>
      </c>
      <c r="W62">
        <v>22.7</v>
      </c>
      <c r="X62">
        <v>22.99</v>
      </c>
      <c r="Y62">
        <v>20.71</v>
      </c>
      <c r="Z62">
        <f t="shared" si="8"/>
        <v>21.580000000000002</v>
      </c>
      <c r="AA62">
        <f t="shared" si="5"/>
        <v>2.3552400207952142</v>
      </c>
    </row>
    <row r="63" spans="1:27" x14ac:dyDescent="0.25">
      <c r="A63">
        <v>0.87168999999999996</v>
      </c>
      <c r="B63">
        <v>164</v>
      </c>
      <c r="C63">
        <v>164</v>
      </c>
      <c r="D63">
        <v>168</v>
      </c>
      <c r="E63">
        <v>159</v>
      </c>
      <c r="F63">
        <v>155</v>
      </c>
      <c r="G63">
        <v>156</v>
      </c>
      <c r="H63">
        <v>163</v>
      </c>
      <c r="I63">
        <v>163</v>
      </c>
      <c r="J63">
        <v>165</v>
      </c>
      <c r="K63">
        <v>157</v>
      </c>
      <c r="L63">
        <f t="shared" si="6"/>
        <v>48.909090909090914</v>
      </c>
      <c r="M63">
        <f t="shared" si="7"/>
        <v>1.3185591007741995</v>
      </c>
      <c r="N63">
        <f t="shared" si="4"/>
        <v>31.808639226413995</v>
      </c>
      <c r="O63">
        <v>0.87168999999999996</v>
      </c>
      <c r="P63">
        <v>27.17</v>
      </c>
      <c r="Q63">
        <v>16.77</v>
      </c>
      <c r="R63">
        <v>21.9</v>
      </c>
      <c r="S63">
        <v>21.44</v>
      </c>
      <c r="T63">
        <v>21.69</v>
      </c>
      <c r="U63">
        <v>21.79</v>
      </c>
      <c r="V63">
        <v>18.309999999999999</v>
      </c>
      <c r="W63">
        <v>23.05</v>
      </c>
      <c r="X63">
        <v>22.84</v>
      </c>
      <c r="Y63">
        <v>20.73</v>
      </c>
      <c r="Z63">
        <f t="shared" si="8"/>
        <v>21.568999999999999</v>
      </c>
      <c r="AA63">
        <f t="shared" si="5"/>
        <v>2.7833850294600482</v>
      </c>
    </row>
    <row r="64" spans="1:27" x14ac:dyDescent="0.25">
      <c r="A64">
        <v>0.88597999999999999</v>
      </c>
      <c r="B64">
        <v>166</v>
      </c>
      <c r="C64">
        <v>165</v>
      </c>
      <c r="D64">
        <v>169</v>
      </c>
      <c r="E64">
        <v>160</v>
      </c>
      <c r="F64">
        <v>156</v>
      </c>
      <c r="G64">
        <v>157</v>
      </c>
      <c r="H64">
        <v>164</v>
      </c>
      <c r="I64">
        <v>165</v>
      </c>
      <c r="J64">
        <v>166</v>
      </c>
      <c r="K64">
        <v>159</v>
      </c>
      <c r="L64">
        <f t="shared" si="6"/>
        <v>49.303030303030305</v>
      </c>
      <c r="M64">
        <f t="shared" si="7"/>
        <v>1.3251200968571815</v>
      </c>
      <c r="N64">
        <f t="shared" si="4"/>
        <v>27.56748732955845</v>
      </c>
      <c r="O64">
        <v>0.88597999999999999</v>
      </c>
      <c r="P64">
        <v>27.33</v>
      </c>
      <c r="Q64">
        <v>20.260000000000002</v>
      </c>
      <c r="R64">
        <v>22.15</v>
      </c>
      <c r="S64">
        <v>21.25</v>
      </c>
      <c r="T64">
        <v>21.9</v>
      </c>
      <c r="U64">
        <v>21.82</v>
      </c>
      <c r="V64">
        <v>18.190000000000001</v>
      </c>
      <c r="W64">
        <v>23.6</v>
      </c>
      <c r="X64">
        <v>22.66</v>
      </c>
      <c r="Y64">
        <v>20.59</v>
      </c>
      <c r="Z64">
        <f t="shared" si="8"/>
        <v>21.975000000000001</v>
      </c>
      <c r="AA64">
        <f t="shared" si="5"/>
        <v>2.3934505542324205</v>
      </c>
    </row>
    <row r="65" spans="1:27" x14ac:dyDescent="0.25">
      <c r="A65">
        <v>0.90027000000000001</v>
      </c>
      <c r="B65">
        <v>167</v>
      </c>
      <c r="C65">
        <v>166</v>
      </c>
      <c r="D65">
        <v>170</v>
      </c>
      <c r="E65">
        <v>162</v>
      </c>
      <c r="F65">
        <v>158</v>
      </c>
      <c r="G65">
        <v>159</v>
      </c>
      <c r="H65">
        <v>166</v>
      </c>
      <c r="I65">
        <v>166</v>
      </c>
      <c r="J65">
        <v>168</v>
      </c>
      <c r="K65">
        <v>161</v>
      </c>
      <c r="L65">
        <f t="shared" si="6"/>
        <v>49.787878787878796</v>
      </c>
      <c r="M65">
        <f t="shared" si="7"/>
        <v>1.2209276055266116</v>
      </c>
      <c r="N65">
        <f t="shared" si="4"/>
        <v>33.929215174841893</v>
      </c>
      <c r="O65">
        <v>0.90027000000000001</v>
      </c>
      <c r="P65">
        <v>27.48</v>
      </c>
      <c r="Q65">
        <v>19.93</v>
      </c>
      <c r="R65">
        <v>22.3</v>
      </c>
      <c r="S65">
        <v>21.86</v>
      </c>
      <c r="T65">
        <v>22.03</v>
      </c>
      <c r="U65">
        <v>22.06</v>
      </c>
      <c r="V65">
        <v>18.309999999999999</v>
      </c>
      <c r="W65">
        <v>24.34</v>
      </c>
      <c r="X65">
        <v>22.5</v>
      </c>
      <c r="Y65">
        <v>20.63</v>
      </c>
      <c r="Z65">
        <f t="shared" si="8"/>
        <v>22.143999999999998</v>
      </c>
      <c r="AA65">
        <f t="shared" si="5"/>
        <v>2.4819490548984056</v>
      </c>
    </row>
    <row r="66" spans="1:27" x14ac:dyDescent="0.25">
      <c r="A66">
        <v>0.91456000000000004</v>
      </c>
      <c r="B66">
        <v>168</v>
      </c>
      <c r="C66">
        <v>167</v>
      </c>
      <c r="D66">
        <v>171</v>
      </c>
      <c r="E66">
        <v>164</v>
      </c>
      <c r="F66">
        <v>159</v>
      </c>
      <c r="G66">
        <v>160</v>
      </c>
      <c r="H66">
        <v>167</v>
      </c>
      <c r="I66">
        <v>167</v>
      </c>
      <c r="J66">
        <v>169</v>
      </c>
      <c r="K66">
        <v>163</v>
      </c>
      <c r="L66">
        <f t="shared" si="6"/>
        <v>50.151515151515156</v>
      </c>
      <c r="M66">
        <f t="shared" si="7"/>
        <v>1.1801334793482749</v>
      </c>
      <c r="N66">
        <f t="shared" si="4"/>
        <v>25.4469113811308</v>
      </c>
      <c r="O66">
        <v>0.91456000000000004</v>
      </c>
      <c r="P66">
        <v>27.25</v>
      </c>
      <c r="Q66">
        <v>18.73</v>
      </c>
      <c r="R66">
        <v>22.47</v>
      </c>
      <c r="S66">
        <v>21.74</v>
      </c>
      <c r="T66">
        <v>22.49</v>
      </c>
      <c r="U66">
        <v>21.57</v>
      </c>
      <c r="V66">
        <v>18.8</v>
      </c>
      <c r="W66">
        <v>24.91</v>
      </c>
      <c r="X66">
        <v>22.72</v>
      </c>
      <c r="Y66">
        <v>20.95</v>
      </c>
      <c r="Z66">
        <f t="shared" si="8"/>
        <v>22.163</v>
      </c>
      <c r="AA66">
        <f t="shared" si="5"/>
        <v>2.5610807180650279</v>
      </c>
    </row>
    <row r="67" spans="1:27" x14ac:dyDescent="0.25">
      <c r="A67">
        <v>0.92884999999999995</v>
      </c>
      <c r="B67">
        <v>169</v>
      </c>
      <c r="C67">
        <v>169</v>
      </c>
      <c r="D67">
        <v>172</v>
      </c>
      <c r="E67">
        <v>165</v>
      </c>
      <c r="F67">
        <v>160</v>
      </c>
      <c r="G67">
        <v>161</v>
      </c>
      <c r="H67">
        <v>168</v>
      </c>
      <c r="I67">
        <v>168</v>
      </c>
      <c r="J67">
        <v>170</v>
      </c>
      <c r="K67">
        <v>164</v>
      </c>
      <c r="L67">
        <f t="shared" si="6"/>
        <v>50.484848484848484</v>
      </c>
      <c r="M67">
        <f t="shared" si="7"/>
        <v>1.1968737974625152</v>
      </c>
      <c r="N67">
        <f t="shared" si="4"/>
        <v>23.326335432703331</v>
      </c>
      <c r="O67">
        <v>0.92884999999999995</v>
      </c>
      <c r="P67">
        <v>27.17</v>
      </c>
      <c r="Q67">
        <v>20.92</v>
      </c>
      <c r="R67">
        <v>22.45</v>
      </c>
      <c r="S67">
        <v>22.03</v>
      </c>
      <c r="T67">
        <v>22.62</v>
      </c>
      <c r="U67">
        <v>21.8</v>
      </c>
      <c r="V67">
        <v>18.77</v>
      </c>
      <c r="W67">
        <v>25.26</v>
      </c>
      <c r="X67">
        <v>22.63</v>
      </c>
      <c r="Y67">
        <v>20.59</v>
      </c>
      <c r="Z67">
        <f t="shared" ref="Z67:Z82" si="9">AVERAGE(P67:Y67)</f>
        <v>22.423999999999999</v>
      </c>
      <c r="AA67">
        <f t="shared" si="5"/>
        <v>2.3610459075964152</v>
      </c>
    </row>
    <row r="68" spans="1:27" x14ac:dyDescent="0.25">
      <c r="A68">
        <v>0.94313999999999998</v>
      </c>
      <c r="B68">
        <v>171</v>
      </c>
      <c r="C68">
        <v>170</v>
      </c>
      <c r="D68">
        <v>173</v>
      </c>
      <c r="E68">
        <v>167</v>
      </c>
      <c r="F68">
        <v>161</v>
      </c>
      <c r="G68">
        <v>163</v>
      </c>
      <c r="H68">
        <v>169</v>
      </c>
      <c r="I68">
        <v>169</v>
      </c>
      <c r="J68">
        <v>171</v>
      </c>
      <c r="K68">
        <v>166</v>
      </c>
      <c r="L68">
        <f t="shared" si="6"/>
        <v>50.909090909090914</v>
      </c>
      <c r="M68">
        <f t="shared" si="7"/>
        <v>1.142798838281289</v>
      </c>
      <c r="N68">
        <f t="shared" ref="N68:N126" si="10">(L68-L67)/(A68-A67)</f>
        <v>29.688063277986597</v>
      </c>
      <c r="O68">
        <v>0.94313999999999998</v>
      </c>
      <c r="P68">
        <v>27.22</v>
      </c>
      <c r="Q68">
        <v>20.67</v>
      </c>
      <c r="R68">
        <v>22.42</v>
      </c>
      <c r="S68">
        <v>22.04</v>
      </c>
      <c r="T68">
        <v>22.78</v>
      </c>
      <c r="U68">
        <v>21.83</v>
      </c>
      <c r="V68">
        <v>18.989999999999998</v>
      </c>
      <c r="W68">
        <v>25.81</v>
      </c>
      <c r="X68">
        <v>22.89</v>
      </c>
      <c r="Y68">
        <v>20.309999999999999</v>
      </c>
      <c r="Z68">
        <f t="shared" si="9"/>
        <v>22.495999999999999</v>
      </c>
      <c r="AA68">
        <f t="shared" si="5"/>
        <v>2.4629891505152384</v>
      </c>
    </row>
    <row r="69" spans="1:27" x14ac:dyDescent="0.25">
      <c r="A69">
        <v>0.95743</v>
      </c>
      <c r="B69">
        <v>172</v>
      </c>
      <c r="C69">
        <v>171</v>
      </c>
      <c r="D69">
        <v>174</v>
      </c>
      <c r="E69">
        <v>168</v>
      </c>
      <c r="F69">
        <v>163</v>
      </c>
      <c r="G69">
        <v>163</v>
      </c>
      <c r="H69">
        <v>171</v>
      </c>
      <c r="I69">
        <v>170</v>
      </c>
      <c r="J69">
        <v>173</v>
      </c>
      <c r="K69">
        <v>168</v>
      </c>
      <c r="L69">
        <f t="shared" si="6"/>
        <v>51.303030303030312</v>
      </c>
      <c r="M69">
        <f t="shared" si="7"/>
        <v>1.160957213187443</v>
      </c>
      <c r="N69">
        <f t="shared" si="10"/>
        <v>27.567487329558947</v>
      </c>
      <c r="O69">
        <v>0.95743</v>
      </c>
      <c r="P69">
        <v>26.04</v>
      </c>
      <c r="Q69">
        <v>20.65</v>
      </c>
      <c r="R69">
        <v>22.58</v>
      </c>
      <c r="S69">
        <v>22.11</v>
      </c>
      <c r="T69">
        <v>23.01</v>
      </c>
      <c r="U69">
        <v>21.74</v>
      </c>
      <c r="V69">
        <v>19.45</v>
      </c>
      <c r="W69">
        <v>26.33</v>
      </c>
      <c r="X69">
        <v>22.81</v>
      </c>
      <c r="Y69">
        <v>20.51</v>
      </c>
      <c r="Z69">
        <f t="shared" si="9"/>
        <v>22.522999999999996</v>
      </c>
      <c r="AA69">
        <f t="shared" si="5"/>
        <v>2.2353873638961694</v>
      </c>
    </row>
    <row r="70" spans="1:27" x14ac:dyDescent="0.25">
      <c r="A70">
        <v>0.97172000000000003</v>
      </c>
      <c r="B70">
        <v>173</v>
      </c>
      <c r="C70">
        <v>173</v>
      </c>
      <c r="D70">
        <v>175</v>
      </c>
      <c r="E70">
        <v>170</v>
      </c>
      <c r="F70">
        <v>164</v>
      </c>
      <c r="G70">
        <v>165</v>
      </c>
      <c r="H70">
        <v>172</v>
      </c>
      <c r="I70">
        <v>171</v>
      </c>
      <c r="J70">
        <v>174</v>
      </c>
      <c r="K70">
        <v>169</v>
      </c>
      <c r="L70">
        <f t="shared" si="6"/>
        <v>51.696969696969695</v>
      </c>
      <c r="M70">
        <f t="shared" si="7"/>
        <v>1.1175205402779258</v>
      </c>
      <c r="N70">
        <f t="shared" si="10"/>
        <v>27.567487329557952</v>
      </c>
      <c r="O70">
        <v>0.97172000000000003</v>
      </c>
      <c r="P70">
        <v>25.88</v>
      </c>
      <c r="Q70">
        <v>19.420000000000002</v>
      </c>
      <c r="R70">
        <v>22.57</v>
      </c>
      <c r="S70">
        <v>21.99</v>
      </c>
      <c r="T70">
        <v>23.37</v>
      </c>
      <c r="U70">
        <v>21.85</v>
      </c>
      <c r="V70">
        <v>19.489999999999998</v>
      </c>
      <c r="W70">
        <v>26.91</v>
      </c>
      <c r="X70">
        <v>22.76</v>
      </c>
      <c r="Y70">
        <v>20.55</v>
      </c>
      <c r="Z70">
        <f t="shared" si="9"/>
        <v>22.479000000000003</v>
      </c>
      <c r="AA70">
        <f t="shared" si="5"/>
        <v>2.4659703972270184</v>
      </c>
    </row>
    <row r="71" spans="1:27" x14ac:dyDescent="0.25">
      <c r="A71">
        <v>0.98601000000000005</v>
      </c>
      <c r="B71">
        <v>174</v>
      </c>
      <c r="C71">
        <v>174</v>
      </c>
      <c r="D71">
        <v>176</v>
      </c>
      <c r="E71">
        <v>171</v>
      </c>
      <c r="F71">
        <v>165</v>
      </c>
      <c r="G71">
        <v>166</v>
      </c>
      <c r="H71">
        <v>173</v>
      </c>
      <c r="I71">
        <v>172</v>
      </c>
      <c r="J71">
        <v>175</v>
      </c>
      <c r="K71">
        <v>170</v>
      </c>
      <c r="L71">
        <f t="shared" si="6"/>
        <v>52</v>
      </c>
      <c r="M71">
        <f t="shared" si="7"/>
        <v>1.1175205402779258</v>
      </c>
      <c r="N71">
        <f t="shared" si="10"/>
        <v>21.205759484275998</v>
      </c>
      <c r="O71">
        <v>0.98601000000000005</v>
      </c>
      <c r="P71">
        <v>25.47</v>
      </c>
      <c r="Q71">
        <v>17.989999999999998</v>
      </c>
      <c r="R71">
        <v>22.39</v>
      </c>
      <c r="S71">
        <v>22.17</v>
      </c>
      <c r="T71">
        <v>23.76</v>
      </c>
      <c r="U71">
        <v>21.83</v>
      </c>
      <c r="V71">
        <v>19.690000000000001</v>
      </c>
      <c r="W71">
        <v>27.17</v>
      </c>
      <c r="X71">
        <v>23.06</v>
      </c>
      <c r="Y71">
        <v>20.23</v>
      </c>
      <c r="Z71">
        <f t="shared" si="9"/>
        <v>22.376000000000001</v>
      </c>
      <c r="AA71">
        <f t="shared" si="5"/>
        <v>2.714902085404443</v>
      </c>
    </row>
    <row r="72" spans="1:27" x14ac:dyDescent="0.25">
      <c r="A72">
        <v>1.0003</v>
      </c>
      <c r="B72">
        <v>174</v>
      </c>
      <c r="C72">
        <v>175</v>
      </c>
      <c r="D72">
        <v>177</v>
      </c>
      <c r="E72">
        <v>173</v>
      </c>
      <c r="F72">
        <v>166</v>
      </c>
      <c r="G72">
        <v>167</v>
      </c>
      <c r="H72">
        <v>174</v>
      </c>
      <c r="I72">
        <v>173</v>
      </c>
      <c r="J72">
        <v>176</v>
      </c>
      <c r="K72">
        <v>172</v>
      </c>
      <c r="L72">
        <f t="shared" si="6"/>
        <v>52.333333333333336</v>
      </c>
      <c r="M72">
        <f t="shared" si="7"/>
        <v>1.0883809088526044</v>
      </c>
      <c r="N72">
        <f t="shared" si="10"/>
        <v>23.326335432703829</v>
      </c>
      <c r="O72">
        <v>1.0003</v>
      </c>
      <c r="P72">
        <v>25.41</v>
      </c>
      <c r="Q72">
        <v>21.38</v>
      </c>
      <c r="R72">
        <v>22.26</v>
      </c>
      <c r="S72">
        <v>21.95</v>
      </c>
      <c r="T72">
        <v>23.85</v>
      </c>
      <c r="U72">
        <v>21.82</v>
      </c>
      <c r="V72">
        <v>19.64</v>
      </c>
      <c r="W72">
        <v>27.54</v>
      </c>
      <c r="X72">
        <v>22.97</v>
      </c>
      <c r="Y72">
        <v>20.329999999999998</v>
      </c>
      <c r="Z72">
        <f t="shared" si="9"/>
        <v>22.714999999999996</v>
      </c>
      <c r="AA72">
        <f t="shared" si="5"/>
        <v>2.3668133757344609</v>
      </c>
    </row>
    <row r="73" spans="1:27" x14ac:dyDescent="0.25">
      <c r="A73">
        <v>1.0145900000000001</v>
      </c>
      <c r="B73">
        <v>175</v>
      </c>
      <c r="C73">
        <v>176</v>
      </c>
      <c r="D73">
        <v>178</v>
      </c>
      <c r="E73">
        <v>175</v>
      </c>
      <c r="F73">
        <v>167</v>
      </c>
      <c r="G73">
        <v>168</v>
      </c>
      <c r="H73">
        <v>175</v>
      </c>
      <c r="I73">
        <v>174</v>
      </c>
      <c r="J73">
        <v>177</v>
      </c>
      <c r="K73">
        <v>174</v>
      </c>
      <c r="L73">
        <f t="shared" si="6"/>
        <v>52.696969696969703</v>
      </c>
      <c r="M73">
        <f t="shared" si="7"/>
        <v>1.0921242764263037</v>
      </c>
      <c r="N73">
        <f t="shared" si="10"/>
        <v>25.446911381131098</v>
      </c>
      <c r="O73">
        <v>1.0145900000000001</v>
      </c>
      <c r="P73">
        <v>23.98</v>
      </c>
      <c r="Q73">
        <v>21.35</v>
      </c>
      <c r="R73">
        <v>21.99</v>
      </c>
      <c r="S73">
        <v>21.67</v>
      </c>
      <c r="T73">
        <v>24.2</v>
      </c>
      <c r="U73">
        <v>21.83</v>
      </c>
      <c r="V73">
        <v>19.82</v>
      </c>
      <c r="W73">
        <v>27.29</v>
      </c>
      <c r="X73">
        <v>22.8</v>
      </c>
      <c r="Y73">
        <v>20.3</v>
      </c>
      <c r="Z73">
        <f t="shared" si="9"/>
        <v>22.523</v>
      </c>
      <c r="AA73">
        <f t="shared" si="5"/>
        <v>2.1820482223004243</v>
      </c>
    </row>
    <row r="74" spans="1:27" x14ac:dyDescent="0.25">
      <c r="A74">
        <v>1.02888</v>
      </c>
      <c r="B74">
        <v>176</v>
      </c>
      <c r="C74">
        <v>177</v>
      </c>
      <c r="D74">
        <v>179</v>
      </c>
      <c r="E74">
        <v>176</v>
      </c>
      <c r="F74">
        <v>168</v>
      </c>
      <c r="G74">
        <v>169</v>
      </c>
      <c r="H74">
        <v>176</v>
      </c>
      <c r="I74">
        <v>175</v>
      </c>
      <c r="J74">
        <v>178</v>
      </c>
      <c r="K74">
        <v>175</v>
      </c>
      <c r="L74">
        <f t="shared" si="6"/>
        <v>53.000000000000007</v>
      </c>
      <c r="M74">
        <f t="shared" si="7"/>
        <v>1.0921242764263037</v>
      </c>
      <c r="N74">
        <f t="shared" si="10"/>
        <v>21.205759484276161</v>
      </c>
      <c r="O74">
        <v>1.02888</v>
      </c>
      <c r="P74">
        <v>22.99</v>
      </c>
      <c r="Q74">
        <v>21.88</v>
      </c>
      <c r="R74">
        <v>22.48</v>
      </c>
      <c r="S74">
        <v>22.06</v>
      </c>
      <c r="T74">
        <v>24.34</v>
      </c>
      <c r="U74">
        <v>21.72</v>
      </c>
      <c r="V74">
        <v>20.079999999999998</v>
      </c>
      <c r="W74">
        <v>27.3</v>
      </c>
      <c r="X74">
        <v>22.81</v>
      </c>
      <c r="Y74">
        <v>20.190000000000001</v>
      </c>
      <c r="Z74">
        <f t="shared" si="9"/>
        <v>22.585000000000001</v>
      </c>
      <c r="AA74">
        <f t="shared" si="5"/>
        <v>2.0835026597855197</v>
      </c>
    </row>
    <row r="75" spans="1:27" x14ac:dyDescent="0.25">
      <c r="A75">
        <v>1.0431699999999999</v>
      </c>
      <c r="B75">
        <v>177</v>
      </c>
      <c r="C75">
        <v>179</v>
      </c>
      <c r="D75">
        <v>180</v>
      </c>
      <c r="E75">
        <v>178</v>
      </c>
      <c r="F75">
        <v>169</v>
      </c>
      <c r="G75">
        <v>170</v>
      </c>
      <c r="H75">
        <v>177</v>
      </c>
      <c r="I75">
        <v>176</v>
      </c>
      <c r="J75">
        <v>179</v>
      </c>
      <c r="K75">
        <v>177</v>
      </c>
      <c r="L75">
        <f t="shared" si="6"/>
        <v>53.393939393939391</v>
      </c>
      <c r="M75">
        <f t="shared" si="7"/>
        <v>1.1320344021108606</v>
      </c>
      <c r="N75">
        <f t="shared" si="10"/>
        <v>27.567487329558165</v>
      </c>
      <c r="O75">
        <v>1.0431699999999999</v>
      </c>
      <c r="P75">
        <v>21.21</v>
      </c>
      <c r="S75">
        <v>22.03</v>
      </c>
      <c r="T75">
        <v>24.44</v>
      </c>
      <c r="U75">
        <v>21.63</v>
      </c>
      <c r="V75">
        <v>20.23</v>
      </c>
      <c r="W75">
        <v>24.98</v>
      </c>
      <c r="X75">
        <v>22.87</v>
      </c>
      <c r="Y75">
        <v>20.92</v>
      </c>
      <c r="Z75">
        <f t="shared" si="9"/>
        <v>22.28875</v>
      </c>
      <c r="AA75">
        <f t="shared" si="5"/>
        <v>1.6896782238047574</v>
      </c>
    </row>
    <row r="76" spans="1:27" x14ac:dyDescent="0.25">
      <c r="A76">
        <v>1.0574600000000001</v>
      </c>
      <c r="B76">
        <v>177</v>
      </c>
      <c r="C76">
        <v>180</v>
      </c>
      <c r="D76">
        <v>181</v>
      </c>
      <c r="E76">
        <v>180</v>
      </c>
      <c r="F76">
        <v>170</v>
      </c>
      <c r="G76">
        <v>171</v>
      </c>
      <c r="H76">
        <v>177</v>
      </c>
      <c r="I76">
        <v>177</v>
      </c>
      <c r="J76">
        <v>180</v>
      </c>
      <c r="K76">
        <v>178</v>
      </c>
      <c r="L76">
        <f t="shared" si="6"/>
        <v>53.666666666666664</v>
      </c>
      <c r="M76">
        <f t="shared" si="7"/>
        <v>1.1468094528876744</v>
      </c>
      <c r="N76">
        <f t="shared" si="10"/>
        <v>19.085183535848198</v>
      </c>
      <c r="O76">
        <v>1.0574600000000001</v>
      </c>
      <c r="P76">
        <v>20.71</v>
      </c>
      <c r="T76">
        <v>24.4</v>
      </c>
      <c r="U76">
        <v>21.68</v>
      </c>
      <c r="V76">
        <v>19.97</v>
      </c>
      <c r="W76">
        <v>24.52</v>
      </c>
      <c r="Z76">
        <f t="shared" si="9"/>
        <v>22.255999999999997</v>
      </c>
      <c r="AA76">
        <f t="shared" si="5"/>
        <v>2.1017920924772739</v>
      </c>
    </row>
    <row r="77" spans="1:27" x14ac:dyDescent="0.25">
      <c r="A77">
        <v>1.07175</v>
      </c>
      <c r="B77">
        <v>178</v>
      </c>
      <c r="C77">
        <v>182</v>
      </c>
      <c r="D77">
        <v>182</v>
      </c>
      <c r="E77">
        <v>181</v>
      </c>
      <c r="F77">
        <v>171</v>
      </c>
      <c r="G77">
        <v>172</v>
      </c>
      <c r="H77">
        <v>178</v>
      </c>
      <c r="I77">
        <v>178</v>
      </c>
      <c r="J77">
        <v>181</v>
      </c>
      <c r="K77">
        <v>180</v>
      </c>
      <c r="L77">
        <f t="shared" si="6"/>
        <v>54.030303030303038</v>
      </c>
      <c r="M77">
        <f t="shared" si="7"/>
        <v>1.1870298622563709</v>
      </c>
      <c r="N77">
        <f t="shared" si="10"/>
        <v>25.446911381131994</v>
      </c>
      <c r="O77">
        <v>1.07175</v>
      </c>
      <c r="P77">
        <v>20.79</v>
      </c>
      <c r="T77">
        <v>24.79</v>
      </c>
      <c r="U77">
        <v>21.64</v>
      </c>
      <c r="V77">
        <v>20</v>
      </c>
      <c r="W77">
        <v>24.1</v>
      </c>
      <c r="Z77">
        <f t="shared" si="9"/>
        <v>22.263999999999999</v>
      </c>
      <c r="AA77">
        <f t="shared" si="5"/>
        <v>2.0880205937681748</v>
      </c>
    </row>
    <row r="78" spans="1:27" x14ac:dyDescent="0.25">
      <c r="A78">
        <v>1.0860399999999999</v>
      </c>
      <c r="B78">
        <v>178</v>
      </c>
      <c r="C78">
        <v>183</v>
      </c>
      <c r="D78">
        <v>183</v>
      </c>
      <c r="E78">
        <v>183</v>
      </c>
      <c r="F78">
        <v>172</v>
      </c>
      <c r="G78">
        <v>173</v>
      </c>
      <c r="H78">
        <v>178</v>
      </c>
      <c r="I78">
        <v>178</v>
      </c>
      <c r="J78">
        <v>182</v>
      </c>
      <c r="K78">
        <v>182</v>
      </c>
      <c r="L78">
        <f t="shared" si="6"/>
        <v>54.303030303030305</v>
      </c>
      <c r="M78">
        <f t="shared" si="7"/>
        <v>1.2518734048347206</v>
      </c>
      <c r="N78">
        <f t="shared" si="10"/>
        <v>19.085183535848</v>
      </c>
      <c r="O78">
        <v>1.0860399999999999</v>
      </c>
      <c r="P78">
        <v>19.46</v>
      </c>
      <c r="T78">
        <v>24.95</v>
      </c>
      <c r="U78">
        <v>21.71</v>
      </c>
      <c r="V78">
        <v>19.690000000000001</v>
      </c>
      <c r="W78">
        <v>23.75</v>
      </c>
      <c r="Z78">
        <f t="shared" si="9"/>
        <v>21.911999999999999</v>
      </c>
      <c r="AA78">
        <f t="shared" si="5"/>
        <v>2.4288927518521679</v>
      </c>
    </row>
    <row r="79" spans="1:27" x14ac:dyDescent="0.25">
      <c r="A79">
        <v>1.10033</v>
      </c>
      <c r="B79">
        <v>179</v>
      </c>
      <c r="C79">
        <v>183</v>
      </c>
      <c r="D79">
        <v>183</v>
      </c>
      <c r="E79">
        <v>183</v>
      </c>
      <c r="F79">
        <v>173</v>
      </c>
      <c r="G79">
        <v>174</v>
      </c>
      <c r="H79">
        <v>179</v>
      </c>
      <c r="I79">
        <v>179</v>
      </c>
      <c r="J79">
        <v>183</v>
      </c>
      <c r="K79">
        <v>183</v>
      </c>
      <c r="L79">
        <f t="shared" si="6"/>
        <v>54.515151515151523</v>
      </c>
      <c r="M79">
        <f t="shared" si="7"/>
        <v>1.1644672959155231</v>
      </c>
      <c r="N79">
        <f t="shared" si="10"/>
        <v>14.844031638993432</v>
      </c>
      <c r="O79">
        <v>1.10033</v>
      </c>
      <c r="P79">
        <v>19.39</v>
      </c>
      <c r="T79">
        <v>25.03</v>
      </c>
      <c r="U79">
        <v>21.65</v>
      </c>
      <c r="V79">
        <v>19.850000000000001</v>
      </c>
      <c r="W79">
        <v>24.53</v>
      </c>
      <c r="Z79">
        <f t="shared" si="9"/>
        <v>22.089999999999996</v>
      </c>
      <c r="AA79">
        <f t="shared" si="5"/>
        <v>2.6028061779548994</v>
      </c>
    </row>
    <row r="80" spans="1:27" x14ac:dyDescent="0.25">
      <c r="A80">
        <v>1.1146199999999999</v>
      </c>
      <c r="B80">
        <v>180</v>
      </c>
      <c r="C80">
        <v>183</v>
      </c>
      <c r="D80">
        <v>183</v>
      </c>
      <c r="E80">
        <v>183</v>
      </c>
      <c r="F80">
        <v>174</v>
      </c>
      <c r="G80">
        <v>175</v>
      </c>
      <c r="H80">
        <v>180</v>
      </c>
      <c r="I80">
        <v>180</v>
      </c>
      <c r="J80">
        <v>183</v>
      </c>
      <c r="K80">
        <v>183</v>
      </c>
      <c r="L80">
        <f t="shared" si="6"/>
        <v>54.666666666666671</v>
      </c>
      <c r="M80">
        <f t="shared" si="7"/>
        <v>1.032084022177358</v>
      </c>
      <c r="N80">
        <f t="shared" si="10"/>
        <v>10.602879742137834</v>
      </c>
      <c r="O80">
        <v>1.1146199999999999</v>
      </c>
      <c r="P80">
        <v>19.670000000000002</v>
      </c>
      <c r="T80">
        <v>25.13</v>
      </c>
      <c r="U80">
        <v>21.9</v>
      </c>
      <c r="V80">
        <v>19.760000000000002</v>
      </c>
      <c r="Z80">
        <f t="shared" si="9"/>
        <v>21.614999999999998</v>
      </c>
      <c r="AA80">
        <f t="shared" si="5"/>
        <v>2.5599804686755054</v>
      </c>
    </row>
    <row r="81" spans="1:27" x14ac:dyDescent="0.25">
      <c r="A81">
        <v>1.1289100000000001</v>
      </c>
      <c r="B81">
        <v>180</v>
      </c>
      <c r="C81">
        <v>183</v>
      </c>
      <c r="D81">
        <v>183</v>
      </c>
      <c r="E81">
        <v>183</v>
      </c>
      <c r="F81">
        <v>175</v>
      </c>
      <c r="G81">
        <v>176</v>
      </c>
      <c r="H81">
        <v>180</v>
      </c>
      <c r="I81">
        <v>181</v>
      </c>
      <c r="J81">
        <v>183</v>
      </c>
      <c r="K81">
        <v>183</v>
      </c>
      <c r="L81">
        <f t="shared" si="6"/>
        <v>54.757575757575758</v>
      </c>
      <c r="M81">
        <f t="shared" si="7"/>
        <v>0.91524293253125599</v>
      </c>
      <c r="N81">
        <f t="shared" si="10"/>
        <v>6.3617278452824015</v>
      </c>
      <c r="O81">
        <v>1.1289100000000001</v>
      </c>
      <c r="T81">
        <v>25.2</v>
      </c>
      <c r="U81">
        <v>21.94</v>
      </c>
      <c r="V81">
        <v>19.97</v>
      </c>
      <c r="Z81">
        <f t="shared" si="9"/>
        <v>22.37</v>
      </c>
      <c r="AA81">
        <f t="shared" si="5"/>
        <v>2.641382213917554</v>
      </c>
    </row>
    <row r="82" spans="1:27" x14ac:dyDescent="0.25">
      <c r="A82">
        <v>1.1432</v>
      </c>
      <c r="B82">
        <v>181</v>
      </c>
      <c r="C82">
        <v>183</v>
      </c>
      <c r="D82">
        <v>183</v>
      </c>
      <c r="E82">
        <v>183</v>
      </c>
      <c r="F82">
        <v>176</v>
      </c>
      <c r="G82">
        <v>178</v>
      </c>
      <c r="H82">
        <v>181</v>
      </c>
      <c r="I82">
        <v>182</v>
      </c>
      <c r="J82">
        <v>183</v>
      </c>
      <c r="K82">
        <v>183</v>
      </c>
      <c r="L82">
        <f t="shared" si="6"/>
        <v>54.939393939393945</v>
      </c>
      <c r="M82">
        <f t="shared" si="7"/>
        <v>0.74295658781548646</v>
      </c>
      <c r="N82">
        <f t="shared" si="10"/>
        <v>12.723455690565997</v>
      </c>
      <c r="O82">
        <v>1.1432</v>
      </c>
      <c r="T82">
        <v>25.39</v>
      </c>
      <c r="U82">
        <v>21.39</v>
      </c>
      <c r="Z82">
        <f t="shared" si="9"/>
        <v>23.39</v>
      </c>
      <c r="AA82">
        <f t="shared" si="5"/>
        <v>2.8284271247461903</v>
      </c>
    </row>
    <row r="83" spans="1:27" x14ac:dyDescent="0.25">
      <c r="A83">
        <v>1.1574899999999999</v>
      </c>
      <c r="B83">
        <v>182</v>
      </c>
      <c r="C83">
        <v>183</v>
      </c>
      <c r="D83">
        <v>183</v>
      </c>
      <c r="E83">
        <v>183</v>
      </c>
      <c r="F83">
        <v>178</v>
      </c>
      <c r="G83">
        <v>179</v>
      </c>
      <c r="H83">
        <v>181</v>
      </c>
      <c r="I83">
        <v>183</v>
      </c>
      <c r="J83">
        <v>183</v>
      </c>
      <c r="K83">
        <v>183</v>
      </c>
      <c r="L83">
        <f t="shared" si="6"/>
        <v>55.090909090909101</v>
      </c>
      <c r="M83">
        <f t="shared" si="7"/>
        <v>0.56781694232546254</v>
      </c>
      <c r="N83">
        <f t="shared" si="10"/>
        <v>10.602879742138329</v>
      </c>
      <c r="O83">
        <v>1.1574899999999999</v>
      </c>
    </row>
    <row r="84" spans="1:27" x14ac:dyDescent="0.25">
      <c r="A84">
        <v>1.17178</v>
      </c>
      <c r="B84">
        <v>183</v>
      </c>
      <c r="C84">
        <v>183</v>
      </c>
      <c r="D84">
        <v>183</v>
      </c>
      <c r="E84">
        <v>183</v>
      </c>
      <c r="F84">
        <v>178</v>
      </c>
      <c r="G84">
        <v>180</v>
      </c>
      <c r="H84">
        <v>182</v>
      </c>
      <c r="I84">
        <v>183</v>
      </c>
      <c r="J84">
        <v>183</v>
      </c>
      <c r="K84">
        <v>183</v>
      </c>
      <c r="L84">
        <f t="shared" si="6"/>
        <v>55.18181818181818</v>
      </c>
      <c r="M84">
        <f t="shared" si="7"/>
        <v>0.52389100928848242</v>
      </c>
      <c r="N84">
        <f t="shared" si="10"/>
        <v>6.361727845281905</v>
      </c>
      <c r="O84">
        <v>1.17178</v>
      </c>
    </row>
    <row r="85" spans="1:27" x14ac:dyDescent="0.25">
      <c r="A85">
        <v>1.18607</v>
      </c>
      <c r="B85">
        <v>183</v>
      </c>
      <c r="C85">
        <v>183</v>
      </c>
      <c r="D85">
        <v>183</v>
      </c>
      <c r="E85">
        <v>183</v>
      </c>
      <c r="F85">
        <v>179</v>
      </c>
      <c r="G85">
        <v>182</v>
      </c>
      <c r="H85">
        <v>182</v>
      </c>
      <c r="I85">
        <v>183</v>
      </c>
      <c r="J85">
        <v>183</v>
      </c>
      <c r="K85">
        <v>183</v>
      </c>
      <c r="L85">
        <f t="shared" si="6"/>
        <v>55.27272727272728</v>
      </c>
      <c r="M85">
        <f t="shared" si="7"/>
        <v>0.38330638305071263</v>
      </c>
      <c r="N85">
        <f t="shared" si="10"/>
        <v>6.3617278452834949</v>
      </c>
      <c r="O85">
        <v>1.18607</v>
      </c>
    </row>
    <row r="86" spans="1:27" x14ac:dyDescent="0.25">
      <c r="A86">
        <v>1.2003600000000001</v>
      </c>
      <c r="B86">
        <v>183</v>
      </c>
      <c r="C86">
        <v>183</v>
      </c>
      <c r="D86">
        <v>183</v>
      </c>
      <c r="E86">
        <v>183</v>
      </c>
      <c r="F86">
        <v>180</v>
      </c>
      <c r="G86">
        <v>183</v>
      </c>
      <c r="H86">
        <v>183</v>
      </c>
      <c r="I86">
        <v>183</v>
      </c>
      <c r="J86">
        <v>183</v>
      </c>
      <c r="K86">
        <v>183</v>
      </c>
      <c r="L86">
        <f t="shared" si="6"/>
        <v>55.36363636363636</v>
      </c>
      <c r="M86">
        <f t="shared" si="7"/>
        <v>0.28747978728803447</v>
      </c>
      <c r="N86">
        <f t="shared" si="10"/>
        <v>6.361727845281905</v>
      </c>
      <c r="O86">
        <v>1.2003600000000001</v>
      </c>
    </row>
    <row r="87" spans="1:27" x14ac:dyDescent="0.25">
      <c r="A87">
        <v>1.21465</v>
      </c>
      <c r="B87">
        <v>183</v>
      </c>
      <c r="C87">
        <v>183</v>
      </c>
      <c r="D87">
        <v>183</v>
      </c>
      <c r="E87">
        <v>183</v>
      </c>
      <c r="F87">
        <v>181</v>
      </c>
      <c r="G87">
        <v>183</v>
      </c>
      <c r="H87">
        <v>183</v>
      </c>
      <c r="I87">
        <v>183</v>
      </c>
      <c r="J87">
        <v>183</v>
      </c>
      <c r="K87">
        <v>183</v>
      </c>
      <c r="L87">
        <f t="shared" si="6"/>
        <v>55.393939393939398</v>
      </c>
      <c r="M87">
        <f t="shared" si="7"/>
        <v>0.19165319152535637</v>
      </c>
      <c r="N87">
        <f t="shared" si="10"/>
        <v>2.1205759484281632</v>
      </c>
      <c r="O87">
        <v>1.21465</v>
      </c>
    </row>
    <row r="88" spans="1:27" x14ac:dyDescent="0.25">
      <c r="A88">
        <v>1.2289399999999999</v>
      </c>
      <c r="B88">
        <v>183</v>
      </c>
      <c r="C88">
        <v>183</v>
      </c>
      <c r="D88">
        <v>183</v>
      </c>
      <c r="E88">
        <v>183</v>
      </c>
      <c r="F88">
        <v>182</v>
      </c>
      <c r="G88">
        <v>183</v>
      </c>
      <c r="H88">
        <v>183</v>
      </c>
      <c r="I88">
        <v>183</v>
      </c>
      <c r="J88">
        <v>183</v>
      </c>
      <c r="K88">
        <v>183</v>
      </c>
      <c r="L88">
        <f t="shared" si="6"/>
        <v>55.424242424242429</v>
      </c>
      <c r="M88">
        <f t="shared" si="7"/>
        <v>9.5826595762678185E-2</v>
      </c>
      <c r="N88">
        <f t="shared" si="10"/>
        <v>2.1205759484276658</v>
      </c>
      <c r="O88">
        <v>1.2289399999999999</v>
      </c>
    </row>
    <row r="89" spans="1:27" x14ac:dyDescent="0.25">
      <c r="A89">
        <v>1.2432300000000001</v>
      </c>
      <c r="B89">
        <v>183</v>
      </c>
      <c r="C89">
        <v>183</v>
      </c>
      <c r="D89">
        <v>183</v>
      </c>
      <c r="E89">
        <v>183</v>
      </c>
      <c r="F89">
        <v>183</v>
      </c>
      <c r="G89">
        <v>183</v>
      </c>
      <c r="H89">
        <v>183</v>
      </c>
      <c r="I89">
        <v>183</v>
      </c>
      <c r="J89">
        <v>183</v>
      </c>
      <c r="K89">
        <v>183</v>
      </c>
      <c r="L89">
        <f t="shared" si="6"/>
        <v>55.45454545454546</v>
      </c>
      <c r="M89">
        <f t="shared" si="7"/>
        <v>0</v>
      </c>
      <c r="N89">
        <f t="shared" si="10"/>
        <v>2.120575948427633</v>
      </c>
      <c r="O89">
        <v>1.2432300000000001</v>
      </c>
    </row>
    <row r="90" spans="1:27" x14ac:dyDescent="0.25">
      <c r="A90">
        <v>1.25752</v>
      </c>
      <c r="B90">
        <v>183</v>
      </c>
      <c r="C90">
        <v>183</v>
      </c>
      <c r="D90">
        <v>183</v>
      </c>
      <c r="E90">
        <v>183</v>
      </c>
      <c r="F90">
        <v>183</v>
      </c>
      <c r="G90">
        <v>183</v>
      </c>
      <c r="H90">
        <v>183</v>
      </c>
      <c r="I90">
        <v>183</v>
      </c>
      <c r="J90">
        <v>183</v>
      </c>
      <c r="K90">
        <v>183</v>
      </c>
      <c r="L90">
        <f t="shared" si="6"/>
        <v>55.45454545454546</v>
      </c>
      <c r="M90">
        <f t="shared" si="7"/>
        <v>0</v>
      </c>
      <c r="N90">
        <f t="shared" si="10"/>
        <v>0</v>
      </c>
      <c r="O90">
        <v>1.25752</v>
      </c>
    </row>
    <row r="91" spans="1:27" x14ac:dyDescent="0.25">
      <c r="A91">
        <v>1.2718100000000001</v>
      </c>
      <c r="N91">
        <f t="shared" si="10"/>
        <v>-3880.6539856224585</v>
      </c>
      <c r="O91">
        <v>1.2718100000000001</v>
      </c>
    </row>
    <row r="92" spans="1:27" x14ac:dyDescent="0.25">
      <c r="A92">
        <v>1.2861</v>
      </c>
      <c r="N92">
        <f t="shared" si="10"/>
        <v>0</v>
      </c>
      <c r="O92">
        <v>1.2861</v>
      </c>
    </row>
    <row r="93" spans="1:27" x14ac:dyDescent="0.25">
      <c r="A93">
        <v>1.3003899999999999</v>
      </c>
      <c r="N93">
        <f t="shared" si="10"/>
        <v>0</v>
      </c>
      <c r="O93">
        <v>1.3003899999999999</v>
      </c>
    </row>
    <row r="94" spans="1:27" x14ac:dyDescent="0.25">
      <c r="A94">
        <v>1.3146800000000001</v>
      </c>
      <c r="N94">
        <f t="shared" si="10"/>
        <v>0</v>
      </c>
      <c r="O94">
        <v>1.3146800000000001</v>
      </c>
    </row>
    <row r="95" spans="1:27" x14ac:dyDescent="0.25">
      <c r="A95">
        <v>1.32897</v>
      </c>
      <c r="N95">
        <f t="shared" si="10"/>
        <v>0</v>
      </c>
      <c r="O95">
        <v>1.32897</v>
      </c>
    </row>
    <row r="96" spans="1:27" x14ac:dyDescent="0.25">
      <c r="A96">
        <v>1.3432599999999999</v>
      </c>
      <c r="N96">
        <f t="shared" si="10"/>
        <v>0</v>
      </c>
      <c r="O96">
        <v>1.3432599999999999</v>
      </c>
    </row>
    <row r="97" spans="1:15" x14ac:dyDescent="0.25">
      <c r="A97">
        <v>1.35755</v>
      </c>
      <c r="N97">
        <f t="shared" si="10"/>
        <v>0</v>
      </c>
      <c r="O97">
        <v>1.35755</v>
      </c>
    </row>
    <row r="98" spans="1:15" x14ac:dyDescent="0.25">
      <c r="A98">
        <v>1.3718399999999999</v>
      </c>
      <c r="N98">
        <f t="shared" si="10"/>
        <v>0</v>
      </c>
      <c r="O98">
        <v>1.3718399999999999</v>
      </c>
    </row>
    <row r="99" spans="1:15" x14ac:dyDescent="0.25">
      <c r="A99">
        <v>1.3861300000000001</v>
      </c>
      <c r="N99">
        <f t="shared" si="10"/>
        <v>0</v>
      </c>
      <c r="O99">
        <v>1.3861300000000001</v>
      </c>
    </row>
    <row r="100" spans="1:15" x14ac:dyDescent="0.25">
      <c r="A100">
        <v>1.40042</v>
      </c>
      <c r="N100">
        <f t="shared" si="10"/>
        <v>0</v>
      </c>
      <c r="O100">
        <v>1.40042</v>
      </c>
    </row>
    <row r="101" spans="1:15" x14ac:dyDescent="0.25">
      <c r="A101">
        <v>1.4147099999999999</v>
      </c>
      <c r="N101">
        <f t="shared" si="10"/>
        <v>0</v>
      </c>
      <c r="O101">
        <v>1.4147099999999999</v>
      </c>
    </row>
    <row r="102" spans="1:15" x14ac:dyDescent="0.25">
      <c r="A102">
        <v>1.429</v>
      </c>
      <c r="N102">
        <f t="shared" si="10"/>
        <v>0</v>
      </c>
      <c r="O102">
        <v>1.429</v>
      </c>
    </row>
    <row r="103" spans="1:15" x14ac:dyDescent="0.25">
      <c r="A103">
        <v>1.44329</v>
      </c>
      <c r="N103">
        <f t="shared" si="10"/>
        <v>0</v>
      </c>
      <c r="O103">
        <v>1.44329</v>
      </c>
    </row>
    <row r="104" spans="1:15" x14ac:dyDescent="0.25">
      <c r="A104">
        <v>1.4575800000000001</v>
      </c>
      <c r="N104">
        <f t="shared" si="10"/>
        <v>0</v>
      </c>
      <c r="O104">
        <v>1.4575800000000001</v>
      </c>
    </row>
    <row r="105" spans="1:15" x14ac:dyDescent="0.25">
      <c r="A105">
        <v>1.47187</v>
      </c>
      <c r="N105">
        <f t="shared" si="10"/>
        <v>0</v>
      </c>
      <c r="O105">
        <v>1.47187</v>
      </c>
    </row>
    <row r="106" spans="1:15" x14ac:dyDescent="0.25">
      <c r="A106">
        <v>1.4861599999999999</v>
      </c>
      <c r="N106">
        <f t="shared" si="10"/>
        <v>0</v>
      </c>
      <c r="O106">
        <v>1.4861599999999999</v>
      </c>
    </row>
    <row r="107" spans="1:15" x14ac:dyDescent="0.25">
      <c r="A107">
        <v>1.5004500000000001</v>
      </c>
      <c r="N107">
        <f t="shared" si="10"/>
        <v>0</v>
      </c>
      <c r="O107">
        <v>1.5004500000000001</v>
      </c>
    </row>
    <row r="108" spans="1:15" x14ac:dyDescent="0.25">
      <c r="A108">
        <v>1.51474</v>
      </c>
      <c r="N108">
        <f t="shared" si="10"/>
        <v>0</v>
      </c>
      <c r="O108">
        <v>1.51474</v>
      </c>
    </row>
    <row r="109" spans="1:15" x14ac:dyDescent="0.25">
      <c r="A109">
        <v>1.5290299999999999</v>
      </c>
      <c r="N109">
        <f t="shared" si="10"/>
        <v>0</v>
      </c>
      <c r="O109">
        <v>1.5290299999999999</v>
      </c>
    </row>
    <row r="110" spans="1:15" x14ac:dyDescent="0.25">
      <c r="A110">
        <v>1.54332</v>
      </c>
      <c r="N110">
        <f t="shared" si="10"/>
        <v>0</v>
      </c>
      <c r="O110">
        <v>1.54332</v>
      </c>
    </row>
    <row r="111" spans="1:15" x14ac:dyDescent="0.25">
      <c r="A111">
        <v>1.5576099999999999</v>
      </c>
      <c r="N111">
        <f t="shared" si="10"/>
        <v>0</v>
      </c>
      <c r="O111">
        <v>1.5576099999999999</v>
      </c>
    </row>
    <row r="112" spans="1:15" x14ac:dyDescent="0.25">
      <c r="A112">
        <v>1.5719000000000001</v>
      </c>
      <c r="N112">
        <f t="shared" si="10"/>
        <v>0</v>
      </c>
      <c r="O112">
        <v>1.5719000000000001</v>
      </c>
    </row>
    <row r="113" spans="1:26" x14ac:dyDescent="0.25">
      <c r="A113">
        <v>1.58619</v>
      </c>
      <c r="N113">
        <f t="shared" si="10"/>
        <v>0</v>
      </c>
      <c r="O113">
        <v>1.58619</v>
      </c>
    </row>
    <row r="114" spans="1:26" x14ac:dyDescent="0.25">
      <c r="A114">
        <v>1.6004799999999999</v>
      </c>
      <c r="N114">
        <f t="shared" si="10"/>
        <v>0</v>
      </c>
      <c r="O114">
        <v>1.6004799999999999</v>
      </c>
    </row>
    <row r="115" spans="1:26" x14ac:dyDescent="0.25">
      <c r="A115">
        <v>1.61477</v>
      </c>
      <c r="N115">
        <f t="shared" si="10"/>
        <v>0</v>
      </c>
      <c r="O115">
        <v>1.61477</v>
      </c>
    </row>
    <row r="116" spans="1:26" x14ac:dyDescent="0.25">
      <c r="A116">
        <v>1.62906</v>
      </c>
      <c r="N116">
        <f t="shared" si="10"/>
        <v>0</v>
      </c>
      <c r="O116">
        <v>1.62906</v>
      </c>
    </row>
    <row r="117" spans="1:26" x14ac:dyDescent="0.25">
      <c r="A117">
        <v>1.6433500000000001</v>
      </c>
      <c r="N117">
        <f t="shared" si="10"/>
        <v>0</v>
      </c>
      <c r="O117">
        <v>1.6433500000000001</v>
      </c>
    </row>
    <row r="118" spans="1:26" x14ac:dyDescent="0.25">
      <c r="A118">
        <v>1.65764</v>
      </c>
      <c r="N118">
        <f t="shared" si="10"/>
        <v>0</v>
      </c>
      <c r="O118">
        <v>1.65764</v>
      </c>
    </row>
    <row r="119" spans="1:26" x14ac:dyDescent="0.25">
      <c r="A119">
        <v>1.6719299999999999</v>
      </c>
      <c r="N119">
        <f t="shared" si="10"/>
        <v>0</v>
      </c>
      <c r="O119">
        <v>1.6719299999999999</v>
      </c>
    </row>
    <row r="120" spans="1:26" x14ac:dyDescent="0.25">
      <c r="A120">
        <v>1.6862200000000001</v>
      </c>
      <c r="N120">
        <f t="shared" si="10"/>
        <v>0</v>
      </c>
      <c r="O120">
        <v>1.6862200000000001</v>
      </c>
    </row>
    <row r="121" spans="1:26" x14ac:dyDescent="0.25">
      <c r="A121">
        <v>1.70051</v>
      </c>
      <c r="N121">
        <f t="shared" si="10"/>
        <v>0</v>
      </c>
      <c r="O121">
        <v>1.70051</v>
      </c>
    </row>
    <row r="122" spans="1:26" x14ac:dyDescent="0.25">
      <c r="A122">
        <v>1.7148000000000001</v>
      </c>
      <c r="N122">
        <f t="shared" si="10"/>
        <v>0</v>
      </c>
      <c r="Z122" t="e">
        <f t="shared" ref="Z122:Z126" si="11">AVERAGE(P122:Y122)</f>
        <v>#DIV/0!</v>
      </c>
    </row>
    <row r="123" spans="1:26" x14ac:dyDescent="0.25">
      <c r="A123">
        <v>1.72909</v>
      </c>
      <c r="N123">
        <f t="shared" si="10"/>
        <v>0</v>
      </c>
      <c r="Z123" t="e">
        <f t="shared" si="11"/>
        <v>#DIV/0!</v>
      </c>
    </row>
    <row r="124" spans="1:26" x14ac:dyDescent="0.25">
      <c r="A124">
        <v>1.7433799999999999</v>
      </c>
      <c r="N124">
        <f t="shared" si="10"/>
        <v>0</v>
      </c>
      <c r="Z124" t="e">
        <f t="shared" si="11"/>
        <v>#DIV/0!</v>
      </c>
    </row>
    <row r="125" spans="1:26" x14ac:dyDescent="0.25">
      <c r="A125">
        <v>1.7576700000000001</v>
      </c>
      <c r="N125">
        <f t="shared" si="10"/>
        <v>0</v>
      </c>
      <c r="Z125" t="e">
        <f t="shared" si="11"/>
        <v>#DIV/0!</v>
      </c>
    </row>
    <row r="126" spans="1:26" x14ac:dyDescent="0.25">
      <c r="A126">
        <v>1.77196</v>
      </c>
      <c r="N126">
        <f t="shared" si="10"/>
        <v>0</v>
      </c>
      <c r="Z126" t="e">
        <f t="shared" si="11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Charts</vt:lpstr>
      </vt:variant>
      <vt:variant>
        <vt:i4>4</vt:i4>
      </vt:variant>
    </vt:vector>
  </HeadingPairs>
  <TitlesOfParts>
    <vt:vector size="16" baseType="lpstr">
      <vt:lpstr>B0_25C</vt:lpstr>
      <vt:lpstr>HVO_25C</vt:lpstr>
      <vt:lpstr>PME_25C</vt:lpstr>
      <vt:lpstr>SME_25C</vt:lpstr>
      <vt:lpstr>UCOME_25C</vt:lpstr>
      <vt:lpstr>settings</vt:lpstr>
      <vt:lpstr>B0_100C</vt:lpstr>
      <vt:lpstr>HVO_100C</vt:lpstr>
      <vt:lpstr>PME_100C</vt:lpstr>
      <vt:lpstr>SME_100C</vt:lpstr>
      <vt:lpstr>UCOME_100C</vt:lpstr>
      <vt:lpstr>settings (2)</vt:lpstr>
      <vt:lpstr>25C Penetration</vt:lpstr>
      <vt:lpstr>25C Angle</vt:lpstr>
      <vt:lpstr>100C Penetration</vt:lpstr>
      <vt:lpstr>100C Angle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Bohl</dc:creator>
  <cp:lastModifiedBy>Thomas Bohl</cp:lastModifiedBy>
  <cp:lastPrinted>2015-01-29T09:23:36Z</cp:lastPrinted>
  <dcterms:created xsi:type="dcterms:W3CDTF">2015-01-29T09:06:40Z</dcterms:created>
  <dcterms:modified xsi:type="dcterms:W3CDTF">2015-07-11T19:21:34Z</dcterms:modified>
</cp:coreProperties>
</file>